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kachuk_om\2021 г\_Торги\_Ремонт душевых и помещений мастерских\На проверку\"/>
    </mc:Choice>
  </mc:AlternateContent>
  <bookViews>
    <workbookView xWindow="600" yWindow="1125" windowWidth="12435" windowHeight="10065" tabRatio="528"/>
  </bookViews>
  <sheets>
    <sheet name="Лист1" sheetId="5" r:id="rId1"/>
    <sheet name="Лист3" sheetId="3" state="hidden" r:id="rId2"/>
  </sheets>
  <externalReferences>
    <externalReference r:id="rId3"/>
  </externalReferences>
  <definedNames>
    <definedName name="_xlnm._FilterDatabase" localSheetId="0" hidden="1">Лист1!$A$17:$L$94</definedName>
    <definedName name="Должности">Лист3!$B$14:$B$19</definedName>
    <definedName name="единицы">Лист3!$A$3:$A$10</definedName>
    <definedName name="_xlnm.Print_Titles" localSheetId="0">Лист1!$17:$17</definedName>
    <definedName name="_xlnm.Print_Area" localSheetId="0">Лист1!$A$2:$L$93</definedName>
    <definedName name="Подписи">Лист3!$B$14:$I$19</definedName>
    <definedName name="Применение">Лист3!$B$28:$B$32</definedName>
    <definedName name="ф1">[1]Лист3!$B$28:$B$32</definedName>
    <definedName name="Фамилии">Лист3!$H$14:$H$19</definedName>
  </definedNames>
  <calcPr calcId="162913"/>
</workbook>
</file>

<file path=xl/calcChain.xml><?xml version="1.0" encoding="utf-8"?>
<calcChain xmlns="http://schemas.openxmlformats.org/spreadsheetml/2006/main">
  <c r="D84" i="5" l="1"/>
  <c r="D83" i="5"/>
  <c r="D79" i="5"/>
  <c r="D78" i="5"/>
  <c r="D81" i="5"/>
  <c r="A24" i="5" l="1"/>
  <c r="R2322" i="5" l="1"/>
</calcChain>
</file>

<file path=xl/sharedStrings.xml><?xml version="1.0" encoding="utf-8"?>
<sst xmlns="http://schemas.openxmlformats.org/spreadsheetml/2006/main" count="320" uniqueCount="124">
  <si>
    <t>Наименование работ</t>
  </si>
  <si>
    <t>Ед. изм.</t>
  </si>
  <si>
    <t>Кол-во</t>
  </si>
  <si>
    <t>Наименование</t>
  </si>
  <si>
    <t>№ п/п</t>
  </si>
  <si>
    <t>Демонтируемый материал</t>
  </si>
  <si>
    <t>Объем работ</t>
  </si>
  <si>
    <t xml:space="preserve">Начальник ЦОР </t>
  </si>
  <si>
    <t xml:space="preserve">Ведущий инженер по ОЭРЗиС ЦОР </t>
  </si>
  <si>
    <t>кг</t>
  </si>
  <si>
    <t>шт</t>
  </si>
  <si>
    <t>т</t>
  </si>
  <si>
    <t>м</t>
  </si>
  <si>
    <t>м2</t>
  </si>
  <si>
    <t>м3</t>
  </si>
  <si>
    <t>100 м2</t>
  </si>
  <si>
    <t>100 м3</t>
  </si>
  <si>
    <t xml:space="preserve">Инженер по ОЭРЗиС ЦОР </t>
  </si>
  <si>
    <t>Зам. главного инженера</t>
  </si>
  <si>
    <t>Главный инженер</t>
  </si>
  <si>
    <t>Начальник ОППР</t>
  </si>
  <si>
    <t>М.Ю. Шестаков</t>
  </si>
  <si>
    <t>С.В. Петров</t>
  </si>
  <si>
    <t>С.Н. Славгородский</t>
  </si>
  <si>
    <t>Е.Н. Миронов</t>
  </si>
  <si>
    <t>И.Г. Одяков</t>
  </si>
  <si>
    <t>В.В. Горев</t>
  </si>
  <si>
    <t>Металлолом</t>
  </si>
  <si>
    <t>Мусор</t>
  </si>
  <si>
    <t>Реализация</t>
  </si>
  <si>
    <t>Повторное использование</t>
  </si>
  <si>
    <t>Утиль</t>
  </si>
  <si>
    <t>Использование (лом, утиль, мусор, реализация, повтор. использ.)</t>
  </si>
  <si>
    <t>Поставка      (заказчик/ подрядчик)</t>
  </si>
  <si>
    <t>Заказчик:</t>
  </si>
  <si>
    <t>Объект:</t>
  </si>
  <si>
    <t>текущий</t>
  </si>
  <si>
    <t>(категоря ремонта)</t>
  </si>
  <si>
    <t>Потребность в материалах не учтенных или замененных
 в сметных нормах</t>
  </si>
  <si>
    <t xml:space="preserve">Инженер по ОЭиРЗиС               </t>
  </si>
  <si>
    <t>УТВЕРЖДАЮ</t>
  </si>
  <si>
    <t>Директор ТЭЦ-10 филиала</t>
  </si>
  <si>
    <t>ООО "Байкальская энергетическая компания"</t>
  </si>
  <si>
    <t>__________________ И.Г.Одяков</t>
  </si>
  <si>
    <t>Приложение №1 к договору № _____________ от ____.____.2021г.</t>
  </si>
  <si>
    <t>"______ " _______________2021г.</t>
  </si>
  <si>
    <t>Условия производства работ: К=1,15  Приказ от 04.08.2020 421/пр прил.10 табл.3 п.1.2 Производство ремонтно-строительных работ осуществляется в помещениях эксплуатируемого объекта капитального строительства без остановки рабочего процесса предприятия, при этом: в зоне производства ремонтно-строительных работ имеются действующее технологическое или лабораторное оборудование, мебель и иные загромождающие помещения предметы</t>
  </si>
  <si>
    <t>Визы тех.служб ИД:</t>
  </si>
  <si>
    <t xml:space="preserve">Необходимость проведения данных видов работ подтверждает:                                                                                                                         </t>
  </si>
  <si>
    <t>мусор</t>
  </si>
  <si>
    <t>Погрузо-разгрузочные работы при автомобильных перевозках: Погрузка мусора строительного с погрузкой вручную</t>
  </si>
  <si>
    <t>Перевозка грузов автомобилями-самосвалами грузоподъемностью 10 т работающих вне карьера на расстояние: I класс груза до 20 км</t>
  </si>
  <si>
    <t>Утиизация мусора</t>
  </si>
  <si>
    <t>Смешанные отходы строительные (без разделения по видам, максимальный класс опасности IV)</t>
  </si>
  <si>
    <t>лом</t>
  </si>
  <si>
    <t>Подрядчик</t>
  </si>
  <si>
    <t>Смена смесителей: с душевой сеткой</t>
  </si>
  <si>
    <t>смеситель</t>
  </si>
  <si>
    <t>Смеситель для душа стационарный LEDEME 1/2 хром крест  (или эквивалент)</t>
  </si>
  <si>
    <t>Муфта латунная 15 (1/2")</t>
  </si>
  <si>
    <t>Смена смесителей: без душевой сетки</t>
  </si>
  <si>
    <t>Смеситель для мойки GROSS Base (однорыч.) (или эквивалент)</t>
  </si>
  <si>
    <t>Смена: гибких подводок</t>
  </si>
  <si>
    <t>подводка</t>
  </si>
  <si>
    <t>Подводка гибкая армированная резиновая, диаметр 15 мм, длина 400 мм</t>
  </si>
  <si>
    <t>Смена: выпусков к умывальникам и мойкам</t>
  </si>
  <si>
    <t>выпуск пластмассовый</t>
  </si>
  <si>
    <t>Сифон гофрированный белый VIR 0,90м с нерж.выпуском</t>
  </si>
  <si>
    <t>Манжеты резиновые 40х50</t>
  </si>
  <si>
    <t>Установка вентилей и клапанов обратных муфтовых диаметром: 20 мм</t>
  </si>
  <si>
    <t>Кран шаровый муфтовый для воды, номинальный диаметр 15 мм, тип в/н</t>
  </si>
  <si>
    <t>Фильтры сетчатые, с внутренней резьбой, латунные, диаметр 15 мм</t>
  </si>
  <si>
    <t>Ниппель латунный НР-НР ф 15 мм</t>
  </si>
  <si>
    <t>Перевозка грузов автомобилями-самосвалами грузоподъемностью 10 т работающих вне карьера на расстояние: I класс груза до 1 км</t>
  </si>
  <si>
    <t>С.В.Петров</t>
  </si>
  <si>
    <t>Дефектная ведомость (Ведомость объемов работ) №10</t>
  </si>
  <si>
    <t>СЛУЖЕБНЫЙ КОРПУС С ПРИСТРОЙКАМИ И ПОДВАЛОМ. Ремонт душевых 2 этаж</t>
  </si>
  <si>
    <t>Женская душевая</t>
  </si>
  <si>
    <t>Разборка деревянных заполнений проемов: дверных и воротных</t>
  </si>
  <si>
    <t>Блок дверной</t>
  </si>
  <si>
    <t>Установка блоков из ПВХ в наружных и внутренних дверных проемах: в каменных стенах площадью проема до 3 м2  (двери из алюминиевого профиля 2.11 х 0.93)</t>
  </si>
  <si>
    <t>Дверь КП-45 наруж.откр. 1-ств. (930х2110 мм)</t>
  </si>
  <si>
    <t>подрядчик</t>
  </si>
  <si>
    <t>Ремонт штукатурки откосов внутри здания по камню и бетону цементно-известковым раствором: прямолинейных</t>
  </si>
  <si>
    <t>Раствор готовый отделочный тяжелый, цементно-известковый, состав 1:1:6</t>
  </si>
  <si>
    <t>Гладкая облицовка стен, столбов, пилястр и откосов (без карнизных, плинтусных и угловых плиток) без установки плиток туалетного гарнитура на клее из сухих смесей: по кирпичу и бетону</t>
  </si>
  <si>
    <t>Смеси сухие водостойкие для затирки межплиточных швов шириной 1-6 мм (различная цветовая гамма)</t>
  </si>
  <si>
    <t>Плитка керамическая глазурованная для внутренней облицовки стен гладкая, цветная однотонная с завалом</t>
  </si>
  <si>
    <t>Клей для плитки (сухая смесь)</t>
  </si>
  <si>
    <t>Очистка вручную поверхности  от перхлорвиниловых и масляных красок (потолок)</t>
  </si>
  <si>
    <t>Окраска водно-дисперсионными акриловыми составами улучшенная: по сборным конструкциям потолков, подготовленным под окраску</t>
  </si>
  <si>
    <t>Грунтовка укрепляющая, глубокого проникновения, быстросохнущая, паропроницаемая</t>
  </si>
  <si>
    <t>Силиконовая краска Ceresit CT 48</t>
  </si>
  <si>
    <t>л</t>
  </si>
  <si>
    <t>Окраска масляными составами ранее окрашенных поверхностей труб: стальных за 2 раза</t>
  </si>
  <si>
    <t>Краска масляная и алкидная цветная, готовая к применению  МА-15</t>
  </si>
  <si>
    <t>Демонтаж заполнения душевых перегородок (сталь оцинкованная)</t>
  </si>
  <si>
    <t>сталь оцинкованная</t>
  </si>
  <si>
    <t>Облицовка стен декоративным бумажно-слоистым пластиком или листами из синтетических материалов (Установка пластиковых экранов  душевых (0,72 х 1,51 -15 шт,  0,75 х 1,48 -5 шт.)</t>
  </si>
  <si>
    <t>Пластик поливинилхлоридный листовой, толщина 3-4 мм</t>
  </si>
  <si>
    <t>Хомут металлический с шурупом для крепления трубопроводов диаметром: 20-25 мм</t>
  </si>
  <si>
    <t>Мужская душевая</t>
  </si>
  <si>
    <t>Разборка облицовки стен: из керамических глазурованных плиток</t>
  </si>
  <si>
    <t>плитка керамическая</t>
  </si>
  <si>
    <t>Облицовка стен декоративным бумажно-слоистым пластиком или листами из синтетических материалов (Установка пластиковых экранов  душевых (1,52 х 0,7 -62 шт)</t>
  </si>
  <si>
    <t>Мужская душевая КТЦ, 2 этаж</t>
  </si>
  <si>
    <t>Разборка элементов облицовки потолков с разборкой каркаса: плит растровых (Армстронг)</t>
  </si>
  <si>
    <t>элементы потолка</t>
  </si>
  <si>
    <t>Устройство потолков: плитно-ячеистых по каркасу из оцинкованного профиля</t>
  </si>
  <si>
    <t>Панели потолочные с комплектующими:  Armstrong Ceramaguard Fine Fissured Board 600х600х15 мм</t>
  </si>
  <si>
    <t>лом штукатурки</t>
  </si>
  <si>
    <t>Окраска водно-дисперсионными акриловыми составами улучшенная: по сборным конструкциям стен, подготовленным под окраску (откосы)</t>
  </si>
  <si>
    <t>Краска водно-дисперсионная, тон средний</t>
  </si>
  <si>
    <t xml:space="preserve">Начальник ГТЦ </t>
  </si>
  <si>
    <t>А.В. Кокорев</t>
  </si>
  <si>
    <t>Ст.мастер ГТЦ</t>
  </si>
  <si>
    <t>А.Л.Медведев</t>
  </si>
  <si>
    <t xml:space="preserve">Начальник ЦОР    </t>
  </si>
  <si>
    <t>А.Т. Траньков</t>
  </si>
  <si>
    <t>Лом</t>
  </si>
  <si>
    <t xml:space="preserve">Погрузо-разгрузочные работы при автомобильных перевозках: Погрузка, разгрузка лома  </t>
  </si>
  <si>
    <t>СЛУЖЕБНЫЙ КОРПУС С ПРИСТРОЙКАМИ И ПОДВАЛОМ инв.№ ИЭ110001</t>
  </si>
  <si>
    <t xml:space="preserve"> Раздел 1. T1001UYA01UU001UU03 СЛУЖЕБНЫЙ КОРПУС С ПРИСТРОЙКАМИ И ПОДВАЛОМ инв.№ ИЭ110001   Ремонт душевых 2 этаж</t>
  </si>
  <si>
    <t xml:space="preserve"> Раздел 2. T1001UYA01UU001UU03 СЛУЖЕБНЫЙ КОРПУС С ПРИСТРОЙКАМИ И ПОДВАЛОМ инв.№ ИЭ110001  Сантехнические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</si>
</sst>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</numFmts>
  <fonts count="17" x14ac:knownFonts="1">
    <font>
      <sz val="10"/>
      <name val="Arial Cyr"/>
      <charset val="204"/>
    </font>
    <font>
      <sz val="8"/>
      <name val="Arial Cyr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u/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12"/>
      <name val="Arial"/>
      <family val="2"/>
      <charset val="204"/>
    </font>
    <font>
      <sz val="10"/>
      <name val="Verdana"/>
      <family val="2"/>
      <charset val="204"/>
    </font>
    <font>
      <b/>
      <sz val="10"/>
      <color rgb="FFC00000"/>
      <name val="Arial"/>
      <family val="2"/>
      <charset val="204"/>
    </font>
    <font>
      <sz val="11"/>
      <name val="Arial"/>
      <family val="2"/>
      <charset val="204"/>
    </font>
    <font>
      <b/>
      <i/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1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4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4" fillId="0" borderId="0"/>
    <xf numFmtId="0" fontId="9" fillId="0" borderId="1">
      <alignment horizontal="center"/>
    </xf>
    <xf numFmtId="0" fontId="3" fillId="0" borderId="0">
      <alignment vertical="top"/>
    </xf>
    <xf numFmtId="0" fontId="9" fillId="0" borderId="1">
      <alignment horizontal="center"/>
    </xf>
    <xf numFmtId="0" fontId="9" fillId="0" borderId="0">
      <alignment vertical="top"/>
    </xf>
    <xf numFmtId="0" fontId="3" fillId="0" borderId="0"/>
    <xf numFmtId="0" fontId="9" fillId="0" borderId="0">
      <alignment horizontal="right" vertical="top" wrapText="1"/>
    </xf>
    <xf numFmtId="0" fontId="9" fillId="0" borderId="0"/>
    <xf numFmtId="0" fontId="3" fillId="0" borderId="0"/>
    <xf numFmtId="0" fontId="3" fillId="0" borderId="0"/>
    <xf numFmtId="0" fontId="9" fillId="0" borderId="0"/>
    <xf numFmtId="0" fontId="3" fillId="0" borderId="0"/>
    <xf numFmtId="0" fontId="3" fillId="0" borderId="0"/>
    <xf numFmtId="0" fontId="9" fillId="0" borderId="1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9" fillId="0" borderId="0"/>
    <xf numFmtId="0" fontId="9" fillId="0" borderId="1">
      <alignment horizontal="center" wrapText="1"/>
    </xf>
    <xf numFmtId="9" fontId="3" fillId="0" borderId="0" applyFont="0" applyFill="0" applyBorder="0" applyAlignment="0" applyProtection="0"/>
    <xf numFmtId="0" fontId="9" fillId="0" borderId="1">
      <alignment horizontal="center"/>
    </xf>
    <xf numFmtId="0" fontId="9" fillId="0" borderId="1">
      <alignment horizontal="center" wrapText="1"/>
    </xf>
    <xf numFmtId="0" fontId="3" fillId="0" borderId="0"/>
    <xf numFmtId="0" fontId="9" fillId="0" borderId="0">
      <alignment horizontal="center"/>
    </xf>
    <xf numFmtId="0" fontId="9" fillId="0" borderId="0">
      <alignment horizontal="left" vertical="top"/>
    </xf>
    <xf numFmtId="0" fontId="9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9" fillId="0" borderId="0"/>
    <xf numFmtId="0" fontId="9" fillId="0" borderId="0"/>
    <xf numFmtId="0" fontId="13" fillId="0" borderId="1">
      <alignment horizontal="center" vertical="top"/>
    </xf>
    <xf numFmtId="0" fontId="13" fillId="0" borderId="1">
      <alignment horizontal="center" vertical="center"/>
    </xf>
    <xf numFmtId="0" fontId="4" fillId="0" borderId="0"/>
  </cellStyleXfs>
  <cellXfs count="99">
    <xf numFmtId="0" fontId="0" fillId="0" borderId="0" xfId="0"/>
    <xf numFmtId="49" fontId="4" fillId="0" borderId="0" xfId="0" applyNumberFormat="1" applyFont="1" applyFill="1" applyAlignment="1">
      <alignment horizontal="center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6" fillId="0" borderId="0" xfId="0" applyFont="1" applyFill="1" applyAlignment="1">
      <alignment horizontal="left" vertical="top"/>
    </xf>
    <xf numFmtId="0" fontId="4" fillId="0" borderId="0" xfId="2" applyFont="1" applyAlignment="1">
      <alignment vertical="top"/>
    </xf>
    <xf numFmtId="0" fontId="4" fillId="0" borderId="0" xfId="2" applyFont="1" applyAlignment="1">
      <alignment horizontal="left" vertical="top"/>
    </xf>
    <xf numFmtId="0" fontId="4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3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/>
    <xf numFmtId="0" fontId="2" fillId="0" borderId="0" xfId="0" applyFont="1" applyAlignment="1">
      <alignment vertical="top"/>
    </xf>
    <xf numFmtId="0" fontId="4" fillId="0" borderId="0" xfId="0" applyFont="1"/>
    <xf numFmtId="0" fontId="2" fillId="0" borderId="0" xfId="0" applyFont="1" applyFill="1" applyAlignment="1">
      <alignment vertical="center"/>
    </xf>
    <xf numFmtId="0" fontId="2" fillId="0" borderId="0" xfId="0" applyFont="1" applyBorder="1" applyAlignment="1">
      <alignment vertical="top"/>
    </xf>
    <xf numFmtId="0" fontId="4" fillId="0" borderId="0" xfId="0" applyFont="1" applyFill="1"/>
    <xf numFmtId="0" fontId="10" fillId="0" borderId="0" xfId="0" applyFont="1" applyFill="1" applyBorder="1" applyAlignment="1">
      <alignment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64" fontId="4" fillId="0" borderId="1" xfId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top"/>
    </xf>
    <xf numFmtId="0" fontId="2" fillId="0" borderId="1" xfId="0" applyFont="1" applyBorder="1" applyAlignment="1">
      <alignment horizontal="right" vertical="top"/>
    </xf>
    <xf numFmtId="0" fontId="2" fillId="0" borderId="1" xfId="0" applyFont="1" applyBorder="1" applyAlignment="1">
      <alignment horizontal="left" vertical="top" wrapText="1"/>
    </xf>
    <xf numFmtId="0" fontId="4" fillId="0" borderId="0" xfId="0" applyFont="1" applyFill="1" applyAlignment="1">
      <alignment horizontal="center" vertical="top"/>
    </xf>
    <xf numFmtId="0" fontId="4" fillId="0" borderId="0" xfId="4" applyFont="1" applyBorder="1" applyAlignment="1">
      <alignment vertical="center"/>
    </xf>
    <xf numFmtId="0" fontId="5" fillId="0" borderId="0" xfId="2" applyNumberFormat="1" applyFont="1" applyAlignment="1">
      <alignment horizontal="right" vertical="top"/>
    </xf>
    <xf numFmtId="0" fontId="6" fillId="0" borderId="0" xfId="7" applyFont="1" applyFill="1" applyAlignment="1">
      <alignment horizontal="right" vertical="center"/>
    </xf>
    <xf numFmtId="0" fontId="4" fillId="0" borderId="0" xfId="2" applyFont="1" applyFill="1" applyAlignment="1">
      <alignment vertical="center"/>
    </xf>
    <xf numFmtId="0" fontId="4" fillId="0" borderId="0" xfId="2" applyFont="1" applyFill="1" applyAlignment="1">
      <alignment horizontal="left" vertical="top"/>
    </xf>
    <xf numFmtId="49" fontId="6" fillId="0" borderId="0" xfId="50" applyNumberFormat="1" applyFont="1" applyAlignment="1">
      <alignment horizontal="left" vertical="top"/>
    </xf>
    <xf numFmtId="0" fontId="2" fillId="0" borderId="1" xfId="0" quotePrefix="1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6" fillId="0" borderId="0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2" fontId="2" fillId="0" borderId="1" xfId="0" applyNumberFormat="1" applyFont="1" applyBorder="1" applyAlignment="1">
      <alignment vertical="top" wrapText="1"/>
    </xf>
    <xf numFmtId="0" fontId="2" fillId="0" borderId="0" xfId="0" applyNumberFormat="1" applyFont="1" applyBorder="1" applyAlignment="1">
      <alignment vertical="top" wrapText="1"/>
    </xf>
    <xf numFmtId="0" fontId="2" fillId="0" borderId="0" xfId="0" applyFont="1" applyFill="1" applyAlignment="1"/>
    <xf numFmtId="0" fontId="2" fillId="0" borderId="0" xfId="0" applyNumberFormat="1" applyFont="1" applyBorder="1" applyAlignment="1">
      <alignment wrapText="1"/>
    </xf>
    <xf numFmtId="0" fontId="2" fillId="0" borderId="2" xfId="0" applyFont="1" applyBorder="1" applyAlignment="1"/>
    <xf numFmtId="0" fontId="2" fillId="0" borderId="2" xfId="3" applyFont="1" applyFill="1" applyBorder="1" applyAlignment="1">
      <alignment horizontal="center"/>
    </xf>
    <xf numFmtId="0" fontId="4" fillId="0" borderId="2" xfId="0" applyFont="1" applyFill="1" applyBorder="1" applyAlignment="1"/>
    <xf numFmtId="0" fontId="4" fillId="0" borderId="2" xfId="3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3" applyFont="1" applyFill="1" applyBorder="1" applyAlignment="1">
      <alignment horizontal="center"/>
    </xf>
    <xf numFmtId="0" fontId="4" fillId="0" borderId="0" xfId="0" applyFont="1" applyFill="1" applyBorder="1" applyAlignment="1"/>
    <xf numFmtId="0" fontId="7" fillId="0" borderId="0" xfId="0" applyFont="1" applyBorder="1" applyAlignment="1">
      <alignment horizontal="left"/>
    </xf>
    <xf numFmtId="0" fontId="4" fillId="0" borderId="0" xfId="7" applyFont="1"/>
    <xf numFmtId="0" fontId="7" fillId="0" borderId="0" xfId="0" applyFont="1" applyFill="1"/>
    <xf numFmtId="0" fontId="2" fillId="0" borderId="0" xfId="0" applyFont="1" applyFill="1" applyAlignment="1">
      <alignment horizontal="left"/>
    </xf>
    <xf numFmtId="0" fontId="16" fillId="0" borderId="1" xfId="0" applyFont="1" applyBorder="1" applyAlignment="1">
      <alignment vertical="top" wrapText="1"/>
    </xf>
    <xf numFmtId="166" fontId="2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vertical="top" wrapText="1"/>
    </xf>
    <xf numFmtId="0" fontId="2" fillId="0" borderId="2" xfId="0" applyFont="1" applyFill="1" applyBorder="1" applyAlignment="1">
      <alignment horizontal="left"/>
    </xf>
    <xf numFmtId="0" fontId="15" fillId="0" borderId="0" xfId="0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4" fillId="0" borderId="0" xfId="0" applyNumberFormat="1" applyFont="1" applyBorder="1" applyAlignment="1">
      <alignment vertical="top" wrapText="1"/>
    </xf>
    <xf numFmtId="0" fontId="4" fillId="0" borderId="2" xfId="0" applyFont="1" applyBorder="1" applyAlignment="1"/>
    <xf numFmtId="0" fontId="4" fillId="0" borderId="0" xfId="0" applyNumberFormat="1" applyFont="1" applyBorder="1" applyAlignment="1">
      <alignment vertical="top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2" fillId="0" borderId="14" xfId="0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top"/>
    </xf>
    <xf numFmtId="0" fontId="7" fillId="0" borderId="3" xfId="0" applyFont="1" applyBorder="1" applyAlignment="1">
      <alignment horizontal="left" vertical="top" wrapText="1"/>
    </xf>
    <xf numFmtId="0" fontId="8" fillId="0" borderId="0" xfId="0" applyFont="1" applyAlignment="1">
      <alignment horizont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</cellXfs>
  <cellStyles count="51">
    <cellStyle name="Акт" xfId="12"/>
    <cellStyle name="АктМТСН" xfId="13"/>
    <cellStyle name="ВедРесурсов" xfId="14"/>
    <cellStyle name="ВедРесурсовАкт" xfId="15"/>
    <cellStyle name="Индексы" xfId="16"/>
    <cellStyle name="Итоги" xfId="17"/>
    <cellStyle name="ИтогоАктБазЦ" xfId="18"/>
    <cellStyle name="ИтогоАктБИМ" xfId="19"/>
    <cellStyle name="ИтогоАктРесМет" xfId="20"/>
    <cellStyle name="ИтогоАктТекЦ" xfId="46"/>
    <cellStyle name="ИтогоБазЦ" xfId="21"/>
    <cellStyle name="ИтогоБИМ" xfId="22"/>
    <cellStyle name="ИтогоРесМет" xfId="23"/>
    <cellStyle name="ИтогоТекЦ" xfId="47"/>
    <cellStyle name="ЛокСмета" xfId="24"/>
    <cellStyle name="ЛокСмМТСН" xfId="25"/>
    <cellStyle name="М29" xfId="26"/>
    <cellStyle name="М29 2" xfId="48"/>
    <cellStyle name="ОбСмета" xfId="27"/>
    <cellStyle name="ОбСмета 2" xfId="49"/>
    <cellStyle name="Обычный" xfId="0" builtinId="0"/>
    <cellStyle name="Обычный 2" xfId="2"/>
    <cellStyle name="Обычный 2 2" xfId="50"/>
    <cellStyle name="Обычный 3" xfId="4"/>
    <cellStyle name="Обычный 4" xfId="11"/>
    <cellStyle name="Обычный 5" xfId="7"/>
    <cellStyle name="Обычный_ГЗУ-II.04" xfId="3"/>
    <cellStyle name="Параметр" xfId="28"/>
    <cellStyle name="ПеременныеСметы" xfId="29"/>
    <cellStyle name="Процентный 2" xfId="30"/>
    <cellStyle name="РесСмета" xfId="31"/>
    <cellStyle name="СводкаСтоимРаб" xfId="32"/>
    <cellStyle name="СводРасч" xfId="33"/>
    <cellStyle name="Титул" xfId="34"/>
    <cellStyle name="Финансовый" xfId="1" builtinId="3"/>
    <cellStyle name="Финансовый 10" xfId="37"/>
    <cellStyle name="Финансовый 11" xfId="10"/>
    <cellStyle name="Финансовый 12" xfId="9"/>
    <cellStyle name="Финансовый 13" xfId="8"/>
    <cellStyle name="Финансовый 14" xfId="5"/>
    <cellStyle name="Финансовый 2" xfId="6"/>
    <cellStyle name="Финансовый 3" xfId="38"/>
    <cellStyle name="Финансовый 4" xfId="40"/>
    <cellStyle name="Финансовый 4 2" xfId="44"/>
    <cellStyle name="Финансовый 5" xfId="43"/>
    <cellStyle name="Финансовый 6" xfId="42"/>
    <cellStyle name="Финансовый 7" xfId="41"/>
    <cellStyle name="Финансовый 8" xfId="39"/>
    <cellStyle name="Финансовый 9" xfId="45"/>
    <cellStyle name="Хвост" xfId="35"/>
    <cellStyle name="Экспертиза" xfId="3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etrov_sv\&#1056;&#1072;&#1073;&#1086;&#1095;&#1080;&#1081;%20&#1089;&#1090;&#1086;&#1083;\&#1044;&#1086;&#1082;&#1091;&#1084;&#1077;&#1085;&#1090;&#1099;%20-%20&#1055;&#1077;&#1090;&#1088;&#1086;&#1074;\&#1044;&#1077;&#1092;&#1077;&#1082;&#1090;&#1086;&#1074;&#1082;&#1080;,&#1089;&#1084;&#1077;&#1090;&#1099;\&#1044;&#1077;&#1092;&#1077;&#1082;&#1090;&#1086;&#1074;&#1082;&#1072;%20&#1076;&#1091;&#1096;&#1077;&#1074;&#1072;&#1103;%20&#1089;&#1090;&#1086;&#1083;&#1086;&#1074;&#1086;&#1081;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/>
      <sheetData sheetId="1">
        <row r="28">
          <cell r="B28" t="str">
            <v>Металлолом</v>
          </cell>
        </row>
        <row r="29">
          <cell r="B29" t="str">
            <v>Мусор</v>
          </cell>
        </row>
        <row r="30">
          <cell r="B30" t="str">
            <v>Реализация</v>
          </cell>
        </row>
        <row r="31">
          <cell r="B31" t="str">
            <v>Повторное использование</v>
          </cell>
        </row>
        <row r="32">
          <cell r="B32" t="str">
            <v>Утиль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22"/>
  <sheetViews>
    <sheetView tabSelected="1" view="pageBreakPreview" zoomScale="110" zoomScaleNormal="100" zoomScaleSheetLayoutView="110" workbookViewId="0">
      <selection activeCell="C13" sqref="C13"/>
    </sheetView>
  </sheetViews>
  <sheetFormatPr defaultRowHeight="12.75" x14ac:dyDescent="0.2"/>
  <cols>
    <col min="1" max="1" width="4.140625" style="20" customWidth="1"/>
    <col min="2" max="2" width="41.5703125" style="20" customWidth="1"/>
    <col min="3" max="3" width="10.5703125" style="20" customWidth="1"/>
    <col min="4" max="4" width="8" style="20" customWidth="1"/>
    <col min="5" max="5" width="17.7109375" style="20" customWidth="1"/>
    <col min="6" max="6" width="5.5703125" style="20" customWidth="1"/>
    <col min="7" max="7" width="7.28515625" style="20" customWidth="1"/>
    <col min="8" max="8" width="16" style="20" customWidth="1"/>
    <col min="9" max="9" width="27.85546875" style="20" customWidth="1"/>
    <col min="10" max="10" width="5.85546875" style="20" customWidth="1"/>
    <col min="11" max="11" width="8.28515625" style="20" customWidth="1"/>
    <col min="12" max="12" width="10.85546875" style="20" customWidth="1"/>
    <col min="13" max="13" width="13.42578125" style="20" bestFit="1" customWidth="1"/>
    <col min="14" max="14" width="15.140625" style="20" customWidth="1"/>
    <col min="15" max="16384" width="9.140625" style="20"/>
  </cols>
  <sheetData>
    <row r="1" spans="1:14" s="7" customFormat="1" x14ac:dyDescent="0.2">
      <c r="A1" s="1"/>
      <c r="B1" s="2"/>
      <c r="C1" s="3"/>
      <c r="D1" s="4"/>
      <c r="E1" s="5"/>
      <c r="F1" s="6"/>
      <c r="G1" s="6"/>
      <c r="H1" s="6"/>
      <c r="I1" s="6"/>
      <c r="J1" s="6"/>
      <c r="K1" s="6"/>
      <c r="L1" s="38" t="s">
        <v>44</v>
      </c>
      <c r="M1" s="6"/>
    </row>
    <row r="2" spans="1:14" s="7" customFormat="1" x14ac:dyDescent="0.2">
      <c r="A2" s="1"/>
      <c r="B2" s="2"/>
      <c r="C2" s="3"/>
      <c r="D2" s="4"/>
      <c r="E2" s="5"/>
      <c r="F2" s="6"/>
      <c r="G2" s="6"/>
      <c r="H2" s="6"/>
      <c r="I2" s="6"/>
      <c r="J2" s="6"/>
      <c r="K2" s="6"/>
      <c r="L2" s="68"/>
      <c r="M2" s="6"/>
      <c r="N2" s="6"/>
    </row>
    <row r="3" spans="1:14" s="7" customFormat="1" x14ac:dyDescent="0.2">
      <c r="A3" s="42"/>
      <c r="B3" s="2"/>
      <c r="C3" s="3"/>
      <c r="D3" s="4"/>
      <c r="E3" s="5"/>
      <c r="F3" s="6"/>
      <c r="G3" s="6"/>
      <c r="H3" s="6"/>
      <c r="I3" s="6"/>
      <c r="J3" s="8"/>
      <c r="L3" s="39" t="s">
        <v>40</v>
      </c>
      <c r="M3" s="6"/>
      <c r="N3" s="6"/>
    </row>
    <row r="4" spans="1:14" s="7" customFormat="1" x14ac:dyDescent="0.2">
      <c r="A4" s="40"/>
      <c r="B4" s="2"/>
      <c r="C4" s="3"/>
      <c r="D4" s="4"/>
      <c r="E4" s="5"/>
      <c r="F4" s="6"/>
      <c r="G4" s="6"/>
      <c r="H4" s="6"/>
      <c r="I4" s="6"/>
      <c r="J4" s="5"/>
      <c r="L4" s="45" t="s">
        <v>41</v>
      </c>
      <c r="M4" s="6"/>
      <c r="N4" s="9"/>
    </row>
    <row r="5" spans="1:14" s="7" customFormat="1" x14ac:dyDescent="0.2">
      <c r="A5" s="41"/>
      <c r="B5" s="2"/>
      <c r="C5" s="3"/>
      <c r="D5" s="4"/>
      <c r="E5" s="5"/>
      <c r="F5" s="6"/>
      <c r="G5" s="6"/>
      <c r="H5" s="6"/>
      <c r="I5" s="6"/>
      <c r="J5" s="5"/>
      <c r="L5" s="46" t="s">
        <v>42</v>
      </c>
      <c r="M5" s="6"/>
      <c r="N5" s="10"/>
    </row>
    <row r="6" spans="1:14" s="7" customFormat="1" x14ac:dyDescent="0.2">
      <c r="A6" s="41"/>
      <c r="B6" s="2"/>
      <c r="C6" s="3"/>
      <c r="D6" s="4"/>
      <c r="E6" s="5"/>
      <c r="F6" s="6"/>
      <c r="G6" s="6"/>
      <c r="H6" s="6"/>
      <c r="I6" s="47"/>
      <c r="J6" s="48"/>
      <c r="K6" s="18"/>
      <c r="L6" s="47" t="s">
        <v>43</v>
      </c>
      <c r="M6" s="6"/>
      <c r="N6" s="6"/>
    </row>
    <row r="7" spans="1:14" s="7" customFormat="1" x14ac:dyDescent="0.2">
      <c r="B7" s="36"/>
      <c r="C7" s="36"/>
      <c r="D7" s="36"/>
      <c r="E7" s="36"/>
      <c r="F7" s="36"/>
      <c r="G7" s="36"/>
      <c r="H7" s="36"/>
      <c r="I7" s="6"/>
      <c r="J7" s="48"/>
      <c r="L7" s="47" t="s">
        <v>45</v>
      </c>
    </row>
    <row r="8" spans="1:14" s="7" customFormat="1" ht="15.75" x14ac:dyDescent="0.2">
      <c r="A8" s="84" t="s">
        <v>75</v>
      </c>
      <c r="B8" s="84"/>
      <c r="C8" s="84"/>
      <c r="D8" s="84"/>
      <c r="E8" s="84"/>
      <c r="F8" s="84"/>
      <c r="G8" s="84"/>
      <c r="H8" s="84"/>
      <c r="I8" s="84"/>
      <c r="J8" s="84"/>
      <c r="K8" s="84"/>
      <c r="L8" s="84"/>
      <c r="M8" s="6"/>
      <c r="N8" s="31"/>
    </row>
    <row r="9" spans="1:14" ht="13.5" customHeight="1" x14ac:dyDescent="0.2">
      <c r="A9" s="94" t="s">
        <v>36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</row>
    <row r="10" spans="1:14" x14ac:dyDescent="0.2">
      <c r="A10" s="92" t="s">
        <v>37</v>
      </c>
      <c r="B10" s="92"/>
      <c r="C10" s="92"/>
      <c r="D10" s="92"/>
      <c r="E10" s="92"/>
      <c r="F10" s="92"/>
      <c r="G10" s="92"/>
      <c r="H10" s="92"/>
      <c r="I10" s="92"/>
      <c r="J10" s="92"/>
      <c r="K10" s="92"/>
      <c r="L10" s="92"/>
    </row>
    <row r="11" spans="1:14" s="7" customFormat="1" x14ac:dyDescent="0.2">
      <c r="A11" s="85" t="s">
        <v>76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</row>
    <row r="12" spans="1:14" s="7" customFormat="1" x14ac:dyDescent="0.2">
      <c r="A12" s="49"/>
      <c r="B12" s="49"/>
      <c r="C12" s="49"/>
      <c r="D12" s="49"/>
      <c r="E12" s="49"/>
      <c r="F12" s="49"/>
      <c r="G12" s="49"/>
      <c r="H12" s="49"/>
      <c r="I12" s="51"/>
      <c r="J12" s="49"/>
      <c r="K12" s="49"/>
      <c r="L12" s="49"/>
    </row>
    <row r="13" spans="1:14" ht="13.5" thickBot="1" x14ac:dyDescent="0.25">
      <c r="B13" s="6" t="s">
        <v>35</v>
      </c>
      <c r="C13" s="37" t="s">
        <v>121</v>
      </c>
    </row>
    <row r="14" spans="1:14" s="24" customFormat="1" ht="11.25" x14ac:dyDescent="0.2">
      <c r="A14" s="86" t="s">
        <v>4</v>
      </c>
      <c r="B14" s="89" t="s">
        <v>0</v>
      </c>
      <c r="C14" s="89" t="s">
        <v>6</v>
      </c>
      <c r="D14" s="89"/>
      <c r="E14" s="89" t="s">
        <v>5</v>
      </c>
      <c r="F14" s="89"/>
      <c r="G14" s="89"/>
      <c r="H14" s="89"/>
      <c r="I14" s="95" t="s">
        <v>38</v>
      </c>
      <c r="J14" s="95"/>
      <c r="K14" s="95"/>
      <c r="L14" s="96"/>
    </row>
    <row r="15" spans="1:14" s="24" customFormat="1" ht="11.25" x14ac:dyDescent="0.2">
      <c r="A15" s="87"/>
      <c r="B15" s="90"/>
      <c r="C15" s="90"/>
      <c r="D15" s="90"/>
      <c r="E15" s="90"/>
      <c r="F15" s="90"/>
      <c r="G15" s="90"/>
      <c r="H15" s="90"/>
      <c r="I15" s="97"/>
      <c r="J15" s="97"/>
      <c r="K15" s="97"/>
      <c r="L15" s="98"/>
    </row>
    <row r="16" spans="1:14" s="24" customFormat="1" ht="45.75" thickBot="1" x14ac:dyDescent="0.25">
      <c r="A16" s="88"/>
      <c r="B16" s="91"/>
      <c r="C16" s="25" t="s">
        <v>1</v>
      </c>
      <c r="D16" s="50" t="s">
        <v>2</v>
      </c>
      <c r="E16" s="25" t="s">
        <v>3</v>
      </c>
      <c r="F16" s="25" t="s">
        <v>1</v>
      </c>
      <c r="G16" s="50" t="s">
        <v>2</v>
      </c>
      <c r="H16" s="25" t="s">
        <v>32</v>
      </c>
      <c r="I16" s="25" t="s">
        <v>3</v>
      </c>
      <c r="J16" s="25" t="s">
        <v>1</v>
      </c>
      <c r="K16" s="50" t="s">
        <v>2</v>
      </c>
      <c r="L16" s="26" t="s">
        <v>33</v>
      </c>
    </row>
    <row r="17" spans="1:12" s="24" customFormat="1" ht="12" thickBot="1" x14ac:dyDescent="0.25">
      <c r="A17" s="27">
        <v>1</v>
      </c>
      <c r="B17" s="28">
        <v>2</v>
      </c>
      <c r="C17" s="28">
        <v>3</v>
      </c>
      <c r="D17" s="28">
        <v>4</v>
      </c>
      <c r="E17" s="28">
        <v>5</v>
      </c>
      <c r="F17" s="28">
        <v>6</v>
      </c>
      <c r="G17" s="28">
        <v>7</v>
      </c>
      <c r="H17" s="28">
        <v>8</v>
      </c>
      <c r="I17" s="28">
        <v>9</v>
      </c>
      <c r="J17" s="28">
        <v>10</v>
      </c>
      <c r="K17" s="28">
        <v>11</v>
      </c>
      <c r="L17" s="29">
        <v>12</v>
      </c>
    </row>
    <row r="18" spans="1:12" s="24" customFormat="1" ht="11.25" x14ac:dyDescent="0.2">
      <c r="A18" s="30"/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</row>
    <row r="19" spans="1:12" s="19" customFormat="1" ht="12" x14ac:dyDescent="0.2">
      <c r="A19" s="93" t="s">
        <v>122</v>
      </c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</row>
    <row r="20" spans="1:12" s="22" customFormat="1" ht="12" x14ac:dyDescent="0.2">
      <c r="A20" s="43"/>
      <c r="B20" s="71" t="s">
        <v>77</v>
      </c>
      <c r="C20" s="44"/>
      <c r="D20" s="52"/>
      <c r="E20" s="73"/>
      <c r="F20" s="52"/>
      <c r="G20" s="53"/>
      <c r="H20" s="52"/>
      <c r="I20" s="35"/>
      <c r="J20" s="44"/>
      <c r="K20" s="34"/>
      <c r="L20" s="35"/>
    </row>
    <row r="21" spans="1:12" s="22" customFormat="1" ht="24" x14ac:dyDescent="0.2">
      <c r="A21" s="43">
        <v>1</v>
      </c>
      <c r="B21" s="52" t="s">
        <v>78</v>
      </c>
      <c r="C21" s="44" t="s">
        <v>13</v>
      </c>
      <c r="D21" s="52">
        <v>1.96</v>
      </c>
      <c r="E21" s="73" t="s">
        <v>79</v>
      </c>
      <c r="F21" s="44" t="s">
        <v>11</v>
      </c>
      <c r="G21" s="72">
        <v>0.03</v>
      </c>
      <c r="H21" s="52" t="s">
        <v>49</v>
      </c>
      <c r="I21" s="35"/>
      <c r="J21" s="44"/>
      <c r="K21" s="34"/>
      <c r="L21" s="35"/>
    </row>
    <row r="22" spans="1:12" s="22" customFormat="1" ht="48" x14ac:dyDescent="0.2">
      <c r="A22" s="43">
        <v>2</v>
      </c>
      <c r="B22" s="52" t="s">
        <v>80</v>
      </c>
      <c r="C22" s="44" t="s">
        <v>13</v>
      </c>
      <c r="D22" s="52">
        <v>1.96</v>
      </c>
      <c r="E22" s="73"/>
      <c r="F22" s="44"/>
      <c r="G22" s="72"/>
      <c r="H22" s="52"/>
      <c r="I22" s="35" t="s">
        <v>81</v>
      </c>
      <c r="J22" s="44" t="s">
        <v>13</v>
      </c>
      <c r="K22" s="34">
        <v>1.96</v>
      </c>
      <c r="L22" s="35" t="s">
        <v>82</v>
      </c>
    </row>
    <row r="23" spans="1:12" s="22" customFormat="1" ht="36" x14ac:dyDescent="0.2">
      <c r="A23" s="43">
        <v>3</v>
      </c>
      <c r="B23" s="52" t="s">
        <v>83</v>
      </c>
      <c r="C23" s="44" t="s">
        <v>13</v>
      </c>
      <c r="D23" s="52">
        <v>1.5</v>
      </c>
      <c r="E23" s="73"/>
      <c r="F23" s="44"/>
      <c r="G23" s="72"/>
      <c r="H23" s="52"/>
      <c r="I23" s="35" t="s">
        <v>84</v>
      </c>
      <c r="J23" s="44" t="s">
        <v>14</v>
      </c>
      <c r="K23" s="34">
        <v>6.6000000000000003E-2</v>
      </c>
      <c r="L23" s="35" t="s">
        <v>82</v>
      </c>
    </row>
    <row r="24" spans="1:12" s="22" customFormat="1" ht="60" x14ac:dyDescent="0.2">
      <c r="A24" s="43">
        <f>A23+1</f>
        <v>4</v>
      </c>
      <c r="B24" s="52" t="s">
        <v>85</v>
      </c>
      <c r="C24" s="44" t="s">
        <v>13</v>
      </c>
      <c r="D24" s="52">
        <v>1.5</v>
      </c>
      <c r="E24" s="52"/>
      <c r="F24" s="44"/>
      <c r="G24" s="53"/>
      <c r="H24" s="52"/>
      <c r="I24" s="35" t="s">
        <v>86</v>
      </c>
      <c r="J24" s="44" t="s">
        <v>11</v>
      </c>
      <c r="K24" s="34">
        <v>8.0000000000000004E-4</v>
      </c>
      <c r="L24" s="35" t="s">
        <v>82</v>
      </c>
    </row>
    <row r="25" spans="1:12" s="22" customFormat="1" ht="48" x14ac:dyDescent="0.2">
      <c r="A25" s="43"/>
      <c r="B25" s="74"/>
      <c r="C25" s="44"/>
      <c r="D25" s="52"/>
      <c r="E25" s="52"/>
      <c r="F25" s="44"/>
      <c r="G25" s="53"/>
      <c r="H25" s="52"/>
      <c r="I25" s="35" t="s">
        <v>87</v>
      </c>
      <c r="J25" s="44" t="s">
        <v>13</v>
      </c>
      <c r="K25" s="34">
        <v>1.5</v>
      </c>
      <c r="L25" s="35" t="s">
        <v>82</v>
      </c>
    </row>
    <row r="26" spans="1:12" s="22" customFormat="1" ht="12" x14ac:dyDescent="0.2">
      <c r="A26" s="43"/>
      <c r="B26" s="52"/>
      <c r="C26" s="44"/>
      <c r="D26" s="52"/>
      <c r="E26" s="73"/>
      <c r="F26" s="44"/>
      <c r="G26" s="72"/>
      <c r="H26" s="52"/>
      <c r="I26" s="35" t="s">
        <v>88</v>
      </c>
      <c r="J26" s="44" t="s">
        <v>11</v>
      </c>
      <c r="K26" s="34">
        <v>5.5999999999999999E-3</v>
      </c>
      <c r="L26" s="35" t="s">
        <v>82</v>
      </c>
    </row>
    <row r="27" spans="1:12" s="22" customFormat="1" ht="24" x14ac:dyDescent="0.2">
      <c r="A27" s="43">
        <v>5</v>
      </c>
      <c r="B27" s="52" t="s">
        <v>89</v>
      </c>
      <c r="C27" s="44" t="s">
        <v>13</v>
      </c>
      <c r="D27" s="52">
        <v>23.1</v>
      </c>
      <c r="E27" s="73"/>
      <c r="F27" s="44"/>
      <c r="G27" s="72"/>
      <c r="H27" s="52"/>
      <c r="I27" s="35"/>
      <c r="J27" s="44"/>
      <c r="K27" s="34"/>
      <c r="L27" s="35"/>
    </row>
    <row r="28" spans="1:12" s="22" customFormat="1" ht="48" x14ac:dyDescent="0.2">
      <c r="A28" s="43">
        <v>6</v>
      </c>
      <c r="B28" s="52" t="s">
        <v>90</v>
      </c>
      <c r="C28" s="44" t="s">
        <v>13</v>
      </c>
      <c r="D28" s="52">
        <v>23.1</v>
      </c>
      <c r="E28" s="73"/>
      <c r="F28" s="44"/>
      <c r="G28" s="72"/>
      <c r="H28" s="52"/>
      <c r="I28" s="35" t="s">
        <v>91</v>
      </c>
      <c r="J28" s="44" t="s">
        <v>9</v>
      </c>
      <c r="K28" s="34">
        <v>5.0999999999999996</v>
      </c>
      <c r="L28" s="35" t="s">
        <v>82</v>
      </c>
    </row>
    <row r="29" spans="1:12" s="22" customFormat="1" ht="24" x14ac:dyDescent="0.2">
      <c r="A29" s="43"/>
      <c r="B29" s="52"/>
      <c r="C29" s="44"/>
      <c r="D29" s="52"/>
      <c r="E29" s="73"/>
      <c r="F29" s="44"/>
      <c r="G29" s="72"/>
      <c r="H29" s="52"/>
      <c r="I29" s="35" t="s">
        <v>92</v>
      </c>
      <c r="J29" s="44" t="s">
        <v>93</v>
      </c>
      <c r="K29" s="34">
        <v>6.93</v>
      </c>
      <c r="L29" s="35" t="s">
        <v>82</v>
      </c>
    </row>
    <row r="30" spans="1:12" s="22" customFormat="1" ht="36" x14ac:dyDescent="0.2">
      <c r="A30" s="43">
        <v>7</v>
      </c>
      <c r="B30" s="52" t="s">
        <v>94</v>
      </c>
      <c r="C30" s="44" t="s">
        <v>13</v>
      </c>
      <c r="D30" s="52">
        <v>8</v>
      </c>
      <c r="E30" s="73"/>
      <c r="F30" s="44"/>
      <c r="G30" s="72"/>
      <c r="H30" s="52"/>
      <c r="I30" s="35" t="s">
        <v>95</v>
      </c>
      <c r="J30" s="44" t="s">
        <v>11</v>
      </c>
      <c r="K30" s="34">
        <v>1.2999999999999999E-3</v>
      </c>
      <c r="L30" s="35" t="s">
        <v>82</v>
      </c>
    </row>
    <row r="31" spans="1:12" s="22" customFormat="1" ht="24" x14ac:dyDescent="0.2">
      <c r="A31" s="43">
        <v>8</v>
      </c>
      <c r="B31" s="52" t="s">
        <v>96</v>
      </c>
      <c r="C31" s="44" t="s">
        <v>13</v>
      </c>
      <c r="D31" s="52">
        <v>21.9</v>
      </c>
      <c r="E31" s="52" t="s">
        <v>97</v>
      </c>
      <c r="F31" s="44" t="s">
        <v>11</v>
      </c>
      <c r="G31" s="72">
        <v>8.7999999999999995E-2</v>
      </c>
      <c r="H31" s="52" t="s">
        <v>54</v>
      </c>
      <c r="I31" s="35"/>
      <c r="J31" s="44"/>
      <c r="K31" s="34"/>
      <c r="L31" s="35"/>
    </row>
    <row r="32" spans="1:12" s="22" customFormat="1" ht="52.5" customHeight="1" x14ac:dyDescent="0.2">
      <c r="A32" s="43">
        <v>9</v>
      </c>
      <c r="B32" s="52" t="s">
        <v>98</v>
      </c>
      <c r="C32" s="44" t="s">
        <v>13</v>
      </c>
      <c r="D32" s="52">
        <v>21.9</v>
      </c>
      <c r="E32" s="73"/>
      <c r="F32" s="44"/>
      <c r="G32" s="72"/>
      <c r="H32" s="52"/>
      <c r="I32" s="35" t="s">
        <v>99</v>
      </c>
      <c r="J32" s="44" t="s">
        <v>13</v>
      </c>
      <c r="K32" s="34">
        <v>22.29</v>
      </c>
      <c r="L32" s="35" t="s">
        <v>82</v>
      </c>
    </row>
    <row r="33" spans="1:12" s="22" customFormat="1" ht="38.25" customHeight="1" x14ac:dyDescent="0.2">
      <c r="A33" s="43"/>
      <c r="B33" s="52"/>
      <c r="C33" s="44"/>
      <c r="D33" s="52"/>
      <c r="E33" s="73"/>
      <c r="F33" s="44"/>
      <c r="G33" s="72"/>
      <c r="H33" s="52"/>
      <c r="I33" s="35" t="s">
        <v>100</v>
      </c>
      <c r="J33" s="44" t="s">
        <v>10</v>
      </c>
      <c r="K33" s="34">
        <v>120</v>
      </c>
      <c r="L33" s="35" t="s">
        <v>82</v>
      </c>
    </row>
    <row r="34" spans="1:12" s="22" customFormat="1" ht="12" x14ac:dyDescent="0.2">
      <c r="A34" s="43"/>
      <c r="B34" s="71" t="s">
        <v>101</v>
      </c>
      <c r="C34" s="44"/>
      <c r="D34" s="52"/>
      <c r="E34" s="73"/>
      <c r="F34" s="52"/>
      <c r="G34" s="53"/>
      <c r="H34" s="52"/>
      <c r="I34" s="35"/>
      <c r="J34" s="44"/>
      <c r="K34" s="34"/>
      <c r="L34" s="35"/>
    </row>
    <row r="35" spans="1:12" s="22" customFormat="1" ht="24" x14ac:dyDescent="0.2">
      <c r="A35" s="43">
        <v>10</v>
      </c>
      <c r="B35" s="52" t="s">
        <v>102</v>
      </c>
      <c r="C35" s="44" t="s">
        <v>13</v>
      </c>
      <c r="D35" s="52">
        <v>15</v>
      </c>
      <c r="E35" s="52" t="s">
        <v>103</v>
      </c>
      <c r="F35" s="44" t="s">
        <v>11</v>
      </c>
      <c r="G35" s="72">
        <v>0.66200000000000003</v>
      </c>
      <c r="H35" s="52" t="s">
        <v>49</v>
      </c>
      <c r="I35" s="35"/>
      <c r="J35" s="44"/>
      <c r="K35" s="34"/>
      <c r="L35" s="35"/>
    </row>
    <row r="36" spans="1:12" s="22" customFormat="1" ht="49.5" customHeight="1" x14ac:dyDescent="0.2">
      <c r="A36" s="43">
        <v>11</v>
      </c>
      <c r="B36" s="52" t="s">
        <v>85</v>
      </c>
      <c r="C36" s="44" t="s">
        <v>13</v>
      </c>
      <c r="D36" s="52">
        <v>15</v>
      </c>
      <c r="E36" s="52"/>
      <c r="F36" s="44"/>
      <c r="G36" s="53"/>
      <c r="H36" s="52"/>
      <c r="I36" s="35" t="s">
        <v>86</v>
      </c>
      <c r="J36" s="44" t="s">
        <v>11</v>
      </c>
      <c r="K36" s="34">
        <v>7.4999999999999997E-3</v>
      </c>
      <c r="L36" s="35" t="s">
        <v>82</v>
      </c>
    </row>
    <row r="37" spans="1:12" s="22" customFormat="1" ht="48" x14ac:dyDescent="0.2">
      <c r="A37" s="43"/>
      <c r="B37" s="74"/>
      <c r="C37" s="44"/>
      <c r="D37" s="52"/>
      <c r="E37" s="52"/>
      <c r="F37" s="44"/>
      <c r="G37" s="53"/>
      <c r="H37" s="52"/>
      <c r="I37" s="35" t="s">
        <v>87</v>
      </c>
      <c r="J37" s="44" t="s">
        <v>13</v>
      </c>
      <c r="K37" s="34">
        <v>15</v>
      </c>
      <c r="L37" s="35" t="s">
        <v>82</v>
      </c>
    </row>
    <row r="38" spans="1:12" s="22" customFormat="1" ht="12" x14ac:dyDescent="0.2">
      <c r="A38" s="43"/>
      <c r="B38" s="52"/>
      <c r="C38" s="44"/>
      <c r="D38" s="52"/>
      <c r="E38" s="73"/>
      <c r="F38" s="44"/>
      <c r="G38" s="72"/>
      <c r="H38" s="52"/>
      <c r="I38" s="35" t="s">
        <v>88</v>
      </c>
      <c r="J38" s="44" t="s">
        <v>11</v>
      </c>
      <c r="K38" s="34">
        <v>5.6300000000000003E-2</v>
      </c>
      <c r="L38" s="35" t="s">
        <v>82</v>
      </c>
    </row>
    <row r="39" spans="1:12" s="22" customFormat="1" ht="26.25" customHeight="1" x14ac:dyDescent="0.2">
      <c r="A39" s="43">
        <v>12</v>
      </c>
      <c r="B39" s="52" t="s">
        <v>89</v>
      </c>
      <c r="C39" s="44" t="s">
        <v>13</v>
      </c>
      <c r="D39" s="52">
        <v>46</v>
      </c>
      <c r="E39" s="73"/>
      <c r="F39" s="44"/>
      <c r="G39" s="72"/>
      <c r="H39" s="52"/>
      <c r="I39" s="35"/>
      <c r="J39" s="44"/>
      <c r="K39" s="34"/>
      <c r="L39" s="35"/>
    </row>
    <row r="40" spans="1:12" s="22" customFormat="1" ht="48" x14ac:dyDescent="0.2">
      <c r="A40" s="43">
        <v>13</v>
      </c>
      <c r="B40" s="52" t="s">
        <v>90</v>
      </c>
      <c r="C40" s="44" t="s">
        <v>13</v>
      </c>
      <c r="D40" s="52">
        <v>46</v>
      </c>
      <c r="E40" s="73"/>
      <c r="F40" s="44"/>
      <c r="G40" s="72"/>
      <c r="H40" s="52"/>
      <c r="I40" s="35" t="s">
        <v>91</v>
      </c>
      <c r="J40" s="44" t="s">
        <v>9</v>
      </c>
      <c r="K40" s="34">
        <v>10.1</v>
      </c>
      <c r="L40" s="35" t="s">
        <v>82</v>
      </c>
    </row>
    <row r="41" spans="1:12" s="22" customFormat="1" ht="24" x14ac:dyDescent="0.2">
      <c r="A41" s="43"/>
      <c r="B41" s="52"/>
      <c r="C41" s="44"/>
      <c r="D41" s="52"/>
      <c r="E41" s="73"/>
      <c r="F41" s="44"/>
      <c r="G41" s="72"/>
      <c r="H41" s="52"/>
      <c r="I41" s="35" t="s">
        <v>92</v>
      </c>
      <c r="J41" s="44" t="s">
        <v>93</v>
      </c>
      <c r="K41" s="34">
        <v>13.8</v>
      </c>
      <c r="L41" s="35" t="s">
        <v>82</v>
      </c>
    </row>
    <row r="42" spans="1:12" s="22" customFormat="1" ht="36" x14ac:dyDescent="0.2">
      <c r="A42" s="43">
        <v>14</v>
      </c>
      <c r="B42" s="52" t="s">
        <v>94</v>
      </c>
      <c r="C42" s="44" t="s">
        <v>13</v>
      </c>
      <c r="D42" s="52">
        <v>8</v>
      </c>
      <c r="E42" s="73"/>
      <c r="F42" s="44"/>
      <c r="G42" s="72"/>
      <c r="H42" s="52"/>
      <c r="I42" s="35" t="s">
        <v>95</v>
      </c>
      <c r="J42" s="44" t="s">
        <v>11</v>
      </c>
      <c r="K42" s="34">
        <v>1.2999999999999999E-3</v>
      </c>
      <c r="L42" s="35" t="s">
        <v>82</v>
      </c>
    </row>
    <row r="43" spans="1:12" s="22" customFormat="1" ht="24" x14ac:dyDescent="0.2">
      <c r="A43" s="43">
        <v>15</v>
      </c>
      <c r="B43" s="52" t="s">
        <v>96</v>
      </c>
      <c r="C43" s="44" t="s">
        <v>13</v>
      </c>
      <c r="D43" s="52">
        <v>66</v>
      </c>
      <c r="E43" s="52" t="s">
        <v>97</v>
      </c>
      <c r="F43" s="44" t="s">
        <v>11</v>
      </c>
      <c r="G43" s="72">
        <v>0.26400000000000001</v>
      </c>
      <c r="H43" s="52" t="s">
        <v>54</v>
      </c>
      <c r="I43" s="35"/>
      <c r="J43" s="44"/>
      <c r="K43" s="34"/>
      <c r="L43" s="35"/>
    </row>
    <row r="44" spans="1:12" s="22" customFormat="1" ht="51" customHeight="1" x14ac:dyDescent="0.2">
      <c r="A44" s="43">
        <v>16</v>
      </c>
      <c r="B44" s="52" t="s">
        <v>104</v>
      </c>
      <c r="C44" s="44" t="s">
        <v>13</v>
      </c>
      <c r="D44" s="52">
        <v>66</v>
      </c>
      <c r="E44" s="73"/>
      <c r="F44" s="44"/>
      <c r="G44" s="72"/>
      <c r="H44" s="52"/>
      <c r="I44" s="35" t="s">
        <v>99</v>
      </c>
      <c r="J44" s="44" t="s">
        <v>13</v>
      </c>
      <c r="K44" s="34">
        <v>67.19</v>
      </c>
      <c r="L44" s="35" t="s">
        <v>82</v>
      </c>
    </row>
    <row r="45" spans="1:12" s="22" customFormat="1" ht="39.75" customHeight="1" x14ac:dyDescent="0.2">
      <c r="A45" s="43"/>
      <c r="B45" s="52"/>
      <c r="C45" s="44"/>
      <c r="D45" s="52"/>
      <c r="E45" s="73"/>
      <c r="F45" s="44"/>
      <c r="G45" s="72"/>
      <c r="H45" s="52"/>
      <c r="I45" s="35" t="s">
        <v>100</v>
      </c>
      <c r="J45" s="44" t="s">
        <v>10</v>
      </c>
      <c r="K45" s="34">
        <v>372</v>
      </c>
      <c r="L45" s="35" t="s">
        <v>82</v>
      </c>
    </row>
    <row r="46" spans="1:12" s="22" customFormat="1" ht="12" x14ac:dyDescent="0.2">
      <c r="A46" s="43"/>
      <c r="B46" s="71" t="s">
        <v>105</v>
      </c>
      <c r="C46" s="44"/>
      <c r="D46" s="52"/>
      <c r="E46" s="73"/>
      <c r="F46" s="52"/>
      <c r="G46" s="53"/>
      <c r="H46" s="52"/>
      <c r="I46" s="35"/>
      <c r="J46" s="44"/>
      <c r="K46" s="34"/>
      <c r="L46" s="35"/>
    </row>
    <row r="47" spans="1:12" s="22" customFormat="1" ht="24" x14ac:dyDescent="0.2">
      <c r="A47" s="43">
        <v>17</v>
      </c>
      <c r="B47" s="52" t="s">
        <v>106</v>
      </c>
      <c r="C47" s="44" t="s">
        <v>13</v>
      </c>
      <c r="D47" s="52">
        <v>35.1</v>
      </c>
      <c r="E47" s="73" t="s">
        <v>107</v>
      </c>
      <c r="F47" s="44" t="s">
        <v>11</v>
      </c>
      <c r="G47" s="72">
        <v>0.125</v>
      </c>
      <c r="H47" s="52" t="s">
        <v>49</v>
      </c>
      <c r="I47" s="35"/>
      <c r="J47" s="44"/>
      <c r="K47" s="34"/>
      <c r="L47" s="35"/>
    </row>
    <row r="48" spans="1:12" s="22" customFormat="1" ht="48" x14ac:dyDescent="0.2">
      <c r="A48" s="43">
        <v>18</v>
      </c>
      <c r="B48" s="52" t="s">
        <v>108</v>
      </c>
      <c r="C48" s="44" t="s">
        <v>13</v>
      </c>
      <c r="D48" s="52">
        <v>35.1</v>
      </c>
      <c r="E48" s="73"/>
      <c r="F48" s="44"/>
      <c r="G48" s="72"/>
      <c r="H48" s="52"/>
      <c r="I48" s="35" t="s">
        <v>109</v>
      </c>
      <c r="J48" s="44" t="s">
        <v>13</v>
      </c>
      <c r="K48" s="34">
        <v>36.15</v>
      </c>
      <c r="L48" s="35" t="s">
        <v>82</v>
      </c>
    </row>
    <row r="49" spans="1:12" s="22" customFormat="1" ht="36" x14ac:dyDescent="0.2">
      <c r="A49" s="43">
        <v>19</v>
      </c>
      <c r="B49" s="52" t="s">
        <v>94</v>
      </c>
      <c r="C49" s="44" t="s">
        <v>13</v>
      </c>
      <c r="D49" s="52">
        <v>8</v>
      </c>
      <c r="E49" s="73"/>
      <c r="F49" s="44"/>
      <c r="G49" s="72"/>
      <c r="H49" s="52"/>
      <c r="I49" s="35" t="s">
        <v>95</v>
      </c>
      <c r="J49" s="44" t="s">
        <v>11</v>
      </c>
      <c r="K49" s="34">
        <v>1.2999999999999999E-3</v>
      </c>
      <c r="L49" s="35" t="s">
        <v>82</v>
      </c>
    </row>
    <row r="50" spans="1:12" s="22" customFormat="1" ht="36" x14ac:dyDescent="0.2">
      <c r="A50" s="43">
        <v>20</v>
      </c>
      <c r="B50" s="52" t="s">
        <v>83</v>
      </c>
      <c r="C50" s="44" t="s">
        <v>13</v>
      </c>
      <c r="D50" s="52">
        <v>5.4</v>
      </c>
      <c r="E50" s="73" t="s">
        <v>110</v>
      </c>
      <c r="F50" s="44" t="s">
        <v>11</v>
      </c>
      <c r="G50" s="72">
        <v>0.437</v>
      </c>
      <c r="H50" s="52" t="s">
        <v>49</v>
      </c>
      <c r="I50" s="35"/>
      <c r="J50" s="44"/>
      <c r="K50" s="34"/>
      <c r="L50" s="35"/>
    </row>
    <row r="51" spans="1:12" s="22" customFormat="1" ht="48" x14ac:dyDescent="0.2">
      <c r="A51" s="43">
        <v>21</v>
      </c>
      <c r="B51" s="52" t="s">
        <v>111</v>
      </c>
      <c r="C51" s="44" t="s">
        <v>13</v>
      </c>
      <c r="D51" s="52">
        <v>5.4</v>
      </c>
      <c r="E51" s="73"/>
      <c r="F51" s="44"/>
      <c r="G51" s="72"/>
      <c r="H51" s="52"/>
      <c r="I51" s="35" t="s">
        <v>91</v>
      </c>
      <c r="J51" s="44" t="s">
        <v>9</v>
      </c>
      <c r="K51" s="34">
        <v>1.1000000000000001</v>
      </c>
      <c r="L51" s="35" t="s">
        <v>82</v>
      </c>
    </row>
    <row r="52" spans="1:12" s="22" customFormat="1" ht="24" x14ac:dyDescent="0.2">
      <c r="A52" s="43"/>
      <c r="B52" s="52"/>
      <c r="C52" s="44"/>
      <c r="D52" s="52"/>
      <c r="E52" s="73"/>
      <c r="F52" s="44"/>
      <c r="G52" s="72"/>
      <c r="H52" s="52"/>
      <c r="I52" s="35" t="s">
        <v>112</v>
      </c>
      <c r="J52" s="44" t="s">
        <v>11</v>
      </c>
      <c r="K52" s="34">
        <v>1.6000000000000001E-3</v>
      </c>
      <c r="L52" s="35" t="s">
        <v>82</v>
      </c>
    </row>
    <row r="53" spans="1:12" s="19" customFormat="1" ht="19.5" customHeight="1" x14ac:dyDescent="0.2">
      <c r="A53" s="93" t="s">
        <v>123</v>
      </c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</row>
    <row r="54" spans="1:12" s="22" customFormat="1" ht="12" x14ac:dyDescent="0.2">
      <c r="A54" s="43"/>
      <c r="B54" s="71" t="s">
        <v>77</v>
      </c>
      <c r="C54" s="44"/>
      <c r="D54" s="52"/>
      <c r="E54" s="73"/>
      <c r="F54" s="52"/>
      <c r="G54" s="53"/>
      <c r="H54" s="52"/>
      <c r="I54" s="35"/>
      <c r="J54" s="44"/>
      <c r="K54" s="34"/>
      <c r="L54" s="35"/>
    </row>
    <row r="55" spans="1:12" s="22" customFormat="1" ht="36" x14ac:dyDescent="0.2">
      <c r="A55" s="43">
        <v>22</v>
      </c>
      <c r="B55" s="52" t="s">
        <v>56</v>
      </c>
      <c r="C55" s="44" t="s">
        <v>10</v>
      </c>
      <c r="D55" s="52">
        <v>13</v>
      </c>
      <c r="E55" s="73" t="s">
        <v>57</v>
      </c>
      <c r="F55" s="44" t="s">
        <v>11</v>
      </c>
      <c r="G55" s="72">
        <v>3.4000000000000002E-2</v>
      </c>
      <c r="H55" s="52" t="s">
        <v>54</v>
      </c>
      <c r="I55" s="35" t="s">
        <v>58</v>
      </c>
      <c r="J55" s="44" t="s">
        <v>10</v>
      </c>
      <c r="K55" s="34">
        <v>13</v>
      </c>
      <c r="L55" s="35" t="s">
        <v>55</v>
      </c>
    </row>
    <row r="56" spans="1:12" s="22" customFormat="1" ht="12" x14ac:dyDescent="0.2">
      <c r="A56" s="43"/>
      <c r="B56" s="52"/>
      <c r="C56" s="44"/>
      <c r="D56" s="52"/>
      <c r="E56" s="73"/>
      <c r="F56" s="44"/>
      <c r="G56" s="53"/>
      <c r="H56" s="52"/>
      <c r="I56" s="35" t="s">
        <v>59</v>
      </c>
      <c r="J56" s="44" t="s">
        <v>10</v>
      </c>
      <c r="K56" s="34">
        <v>26</v>
      </c>
      <c r="L56" s="35" t="s">
        <v>55</v>
      </c>
    </row>
    <row r="57" spans="1:12" s="22" customFormat="1" ht="36" x14ac:dyDescent="0.2">
      <c r="A57" s="43">
        <v>23</v>
      </c>
      <c r="B57" s="52" t="s">
        <v>60</v>
      </c>
      <c r="C57" s="44" t="s">
        <v>10</v>
      </c>
      <c r="D57" s="52">
        <v>5</v>
      </c>
      <c r="E57" s="73" t="s">
        <v>57</v>
      </c>
      <c r="F57" s="44" t="s">
        <v>11</v>
      </c>
      <c r="G57" s="72">
        <v>1.2E-2</v>
      </c>
      <c r="H57" s="52" t="s">
        <v>54</v>
      </c>
      <c r="I57" s="35" t="s">
        <v>61</v>
      </c>
      <c r="J57" s="44" t="s">
        <v>10</v>
      </c>
      <c r="K57" s="34">
        <v>5</v>
      </c>
      <c r="L57" s="35" t="s">
        <v>55</v>
      </c>
    </row>
    <row r="58" spans="1:12" s="22" customFormat="1" ht="36" x14ac:dyDescent="0.2">
      <c r="A58" s="43">
        <v>24</v>
      </c>
      <c r="B58" s="52" t="s">
        <v>62</v>
      </c>
      <c r="C58" s="44" t="s">
        <v>10</v>
      </c>
      <c r="D58" s="52">
        <v>10</v>
      </c>
      <c r="E58" s="73" t="s">
        <v>63</v>
      </c>
      <c r="F58" s="44" t="s">
        <v>11</v>
      </c>
      <c r="G58" s="72">
        <v>4.0000000000000001E-3</v>
      </c>
      <c r="H58" s="52" t="s">
        <v>49</v>
      </c>
      <c r="I58" s="35" t="s">
        <v>64</v>
      </c>
      <c r="J58" s="44" t="s">
        <v>10</v>
      </c>
      <c r="K58" s="34">
        <v>10</v>
      </c>
      <c r="L58" s="35" t="s">
        <v>55</v>
      </c>
    </row>
    <row r="59" spans="1:12" s="22" customFormat="1" ht="24" x14ac:dyDescent="0.2">
      <c r="A59" s="43">
        <v>25</v>
      </c>
      <c r="B59" s="52" t="s">
        <v>65</v>
      </c>
      <c r="C59" s="44" t="s">
        <v>10</v>
      </c>
      <c r="D59" s="52">
        <v>5</v>
      </c>
      <c r="E59" s="52" t="s">
        <v>66</v>
      </c>
      <c r="F59" s="44" t="s">
        <v>11</v>
      </c>
      <c r="G59" s="72">
        <v>4.0000000000000001E-3</v>
      </c>
      <c r="H59" s="52" t="s">
        <v>49</v>
      </c>
      <c r="I59" s="35" t="s">
        <v>67</v>
      </c>
      <c r="J59" s="44" t="s">
        <v>10</v>
      </c>
      <c r="K59" s="34">
        <v>5</v>
      </c>
      <c r="L59" s="35" t="s">
        <v>55</v>
      </c>
    </row>
    <row r="60" spans="1:12" s="22" customFormat="1" ht="12" x14ac:dyDescent="0.2">
      <c r="A60" s="43"/>
      <c r="B60" s="52"/>
      <c r="C60" s="44"/>
      <c r="D60" s="52"/>
      <c r="E60" s="73"/>
      <c r="F60" s="44"/>
      <c r="G60" s="53"/>
      <c r="H60" s="52"/>
      <c r="I60" s="35" t="s">
        <v>68</v>
      </c>
      <c r="J60" s="44" t="s">
        <v>10</v>
      </c>
      <c r="K60" s="34">
        <v>5</v>
      </c>
      <c r="L60" s="35" t="s">
        <v>55</v>
      </c>
    </row>
    <row r="61" spans="1:12" s="22" customFormat="1" ht="36" x14ac:dyDescent="0.2">
      <c r="A61" s="43">
        <v>26</v>
      </c>
      <c r="B61" s="52" t="s">
        <v>69</v>
      </c>
      <c r="C61" s="44" t="s">
        <v>10</v>
      </c>
      <c r="D61" s="52">
        <v>20</v>
      </c>
      <c r="E61" s="73"/>
      <c r="F61" s="44"/>
      <c r="G61" s="53"/>
      <c r="H61" s="52"/>
      <c r="I61" s="35" t="s">
        <v>70</v>
      </c>
      <c r="J61" s="44" t="s">
        <v>10</v>
      </c>
      <c r="K61" s="34">
        <v>10</v>
      </c>
      <c r="L61" s="35" t="s">
        <v>55</v>
      </c>
    </row>
    <row r="62" spans="1:12" s="22" customFormat="1" ht="31.5" customHeight="1" x14ac:dyDescent="0.2">
      <c r="A62" s="43"/>
      <c r="B62" s="52"/>
      <c r="C62" s="44"/>
      <c r="D62" s="52"/>
      <c r="E62" s="73"/>
      <c r="F62" s="44"/>
      <c r="G62" s="53"/>
      <c r="H62" s="52"/>
      <c r="I62" s="35" t="s">
        <v>71</v>
      </c>
      <c r="J62" s="44" t="s">
        <v>10</v>
      </c>
      <c r="K62" s="34">
        <v>10</v>
      </c>
      <c r="L62" s="35" t="s">
        <v>55</v>
      </c>
    </row>
    <row r="63" spans="1:12" s="22" customFormat="1" ht="14.25" customHeight="1" x14ac:dyDescent="0.2">
      <c r="A63" s="43"/>
      <c r="B63" s="52"/>
      <c r="C63" s="44"/>
      <c r="D63" s="52"/>
      <c r="E63" s="73"/>
      <c r="F63" s="44"/>
      <c r="G63" s="53"/>
      <c r="H63" s="52"/>
      <c r="I63" s="35" t="s">
        <v>72</v>
      </c>
      <c r="J63" s="44" t="s">
        <v>10</v>
      </c>
      <c r="K63" s="34">
        <v>10</v>
      </c>
      <c r="L63" s="35" t="s">
        <v>55</v>
      </c>
    </row>
    <row r="64" spans="1:12" s="22" customFormat="1" ht="12" x14ac:dyDescent="0.2">
      <c r="A64" s="43"/>
      <c r="B64" s="71" t="s">
        <v>101</v>
      </c>
      <c r="C64" s="44"/>
      <c r="D64" s="52"/>
      <c r="E64" s="73"/>
      <c r="F64" s="52"/>
      <c r="G64" s="53"/>
      <c r="H64" s="52"/>
      <c r="I64" s="35"/>
      <c r="J64" s="44"/>
      <c r="K64" s="34"/>
      <c r="L64" s="35"/>
    </row>
    <row r="65" spans="1:12" s="22" customFormat="1" ht="36" x14ac:dyDescent="0.2">
      <c r="A65" s="43">
        <v>27</v>
      </c>
      <c r="B65" s="52" t="s">
        <v>56</v>
      </c>
      <c r="C65" s="44" t="s">
        <v>10</v>
      </c>
      <c r="D65" s="52">
        <v>35</v>
      </c>
      <c r="E65" s="73" t="s">
        <v>57</v>
      </c>
      <c r="F65" s="44" t="s">
        <v>11</v>
      </c>
      <c r="G65" s="72">
        <v>9.0999999999999998E-2</v>
      </c>
      <c r="H65" s="52" t="s">
        <v>54</v>
      </c>
      <c r="I65" s="35" t="s">
        <v>58</v>
      </c>
      <c r="J65" s="44" t="s">
        <v>10</v>
      </c>
      <c r="K65" s="34">
        <v>35</v>
      </c>
      <c r="L65" s="35" t="s">
        <v>55</v>
      </c>
    </row>
    <row r="66" spans="1:12" s="22" customFormat="1" ht="12" x14ac:dyDescent="0.2">
      <c r="A66" s="43"/>
      <c r="B66" s="52"/>
      <c r="C66" s="44"/>
      <c r="D66" s="52"/>
      <c r="E66" s="73"/>
      <c r="F66" s="44"/>
      <c r="G66" s="53"/>
      <c r="H66" s="52"/>
      <c r="I66" s="35" t="s">
        <v>59</v>
      </c>
      <c r="J66" s="44" t="s">
        <v>10</v>
      </c>
      <c r="K66" s="34">
        <v>70</v>
      </c>
      <c r="L66" s="35" t="s">
        <v>55</v>
      </c>
    </row>
    <row r="67" spans="1:12" s="22" customFormat="1" ht="12" x14ac:dyDescent="0.2">
      <c r="A67" s="43"/>
      <c r="B67" s="71" t="s">
        <v>105</v>
      </c>
      <c r="C67" s="44"/>
      <c r="D67" s="52"/>
      <c r="E67" s="73"/>
      <c r="F67" s="52"/>
      <c r="G67" s="53"/>
      <c r="H67" s="52"/>
      <c r="I67" s="35"/>
      <c r="J67" s="44"/>
      <c r="K67" s="34"/>
      <c r="L67" s="35"/>
    </row>
    <row r="68" spans="1:12" s="22" customFormat="1" ht="36" x14ac:dyDescent="0.2">
      <c r="A68" s="43">
        <v>28</v>
      </c>
      <c r="B68" s="52" t="s">
        <v>56</v>
      </c>
      <c r="C68" s="44" t="s">
        <v>10</v>
      </c>
      <c r="D68" s="52">
        <v>12</v>
      </c>
      <c r="E68" s="73" t="s">
        <v>57</v>
      </c>
      <c r="F68" s="44" t="s">
        <v>11</v>
      </c>
      <c r="G68" s="72">
        <v>3.1E-2</v>
      </c>
      <c r="H68" s="52" t="s">
        <v>54</v>
      </c>
      <c r="I68" s="35" t="s">
        <v>58</v>
      </c>
      <c r="J68" s="44" t="s">
        <v>10</v>
      </c>
      <c r="K68" s="34">
        <v>12</v>
      </c>
      <c r="L68" s="35" t="s">
        <v>55</v>
      </c>
    </row>
    <row r="69" spans="1:12" s="22" customFormat="1" ht="12" x14ac:dyDescent="0.2">
      <c r="A69" s="43"/>
      <c r="B69" s="52"/>
      <c r="C69" s="44"/>
      <c r="D69" s="52"/>
      <c r="E69" s="73"/>
      <c r="F69" s="44"/>
      <c r="G69" s="53"/>
      <c r="H69" s="52"/>
      <c r="I69" s="35" t="s">
        <v>59</v>
      </c>
      <c r="J69" s="44" t="s">
        <v>10</v>
      </c>
      <c r="K69" s="34">
        <v>24</v>
      </c>
      <c r="L69" s="35" t="s">
        <v>55</v>
      </c>
    </row>
    <row r="70" spans="1:12" s="22" customFormat="1" ht="25.5" customHeight="1" x14ac:dyDescent="0.2">
      <c r="A70" s="43">
        <v>29</v>
      </c>
      <c r="B70" s="52" t="s">
        <v>60</v>
      </c>
      <c r="C70" s="44" t="s">
        <v>10</v>
      </c>
      <c r="D70" s="52">
        <v>4</v>
      </c>
      <c r="E70" s="73" t="s">
        <v>57</v>
      </c>
      <c r="F70" s="44" t="s">
        <v>11</v>
      </c>
      <c r="G70" s="72">
        <v>8.9999999999999993E-3</v>
      </c>
      <c r="H70" s="52" t="s">
        <v>54</v>
      </c>
      <c r="I70" s="35" t="s">
        <v>61</v>
      </c>
      <c r="J70" s="44" t="s">
        <v>10</v>
      </c>
      <c r="K70" s="34">
        <v>4</v>
      </c>
      <c r="L70" s="35" t="s">
        <v>55</v>
      </c>
    </row>
    <row r="71" spans="1:12" s="22" customFormat="1" ht="36" x14ac:dyDescent="0.2">
      <c r="A71" s="43">
        <v>30</v>
      </c>
      <c r="B71" s="52" t="s">
        <v>62</v>
      </c>
      <c r="C71" s="44" t="s">
        <v>10</v>
      </c>
      <c r="D71" s="52">
        <v>8</v>
      </c>
      <c r="E71" s="73" t="s">
        <v>63</v>
      </c>
      <c r="F71" s="44" t="s">
        <v>11</v>
      </c>
      <c r="G71" s="72">
        <v>4.0000000000000001E-3</v>
      </c>
      <c r="H71" s="52" t="s">
        <v>49</v>
      </c>
      <c r="I71" s="35" t="s">
        <v>64</v>
      </c>
      <c r="J71" s="44" t="s">
        <v>10</v>
      </c>
      <c r="K71" s="34">
        <v>8</v>
      </c>
      <c r="L71" s="35" t="s">
        <v>55</v>
      </c>
    </row>
    <row r="72" spans="1:12" s="22" customFormat="1" ht="24" x14ac:dyDescent="0.2">
      <c r="A72" s="43">
        <v>31</v>
      </c>
      <c r="B72" s="52" t="s">
        <v>65</v>
      </c>
      <c r="C72" s="44" t="s">
        <v>10</v>
      </c>
      <c r="D72" s="52">
        <v>4</v>
      </c>
      <c r="E72" s="52" t="s">
        <v>66</v>
      </c>
      <c r="F72" s="44" t="s">
        <v>11</v>
      </c>
      <c r="G72" s="72">
        <v>4.0000000000000001E-3</v>
      </c>
      <c r="H72" s="52" t="s">
        <v>49</v>
      </c>
      <c r="I72" s="35" t="s">
        <v>67</v>
      </c>
      <c r="J72" s="44" t="s">
        <v>10</v>
      </c>
      <c r="K72" s="34">
        <v>4</v>
      </c>
      <c r="L72" s="35" t="s">
        <v>55</v>
      </c>
    </row>
    <row r="73" spans="1:12" s="22" customFormat="1" ht="12" x14ac:dyDescent="0.2">
      <c r="A73" s="43"/>
      <c r="B73" s="52"/>
      <c r="C73" s="44"/>
      <c r="D73" s="52"/>
      <c r="E73" s="73"/>
      <c r="F73" s="44"/>
      <c r="G73" s="53"/>
      <c r="H73" s="52"/>
      <c r="I73" s="35" t="s">
        <v>68</v>
      </c>
      <c r="J73" s="44" t="s">
        <v>10</v>
      </c>
      <c r="K73" s="34">
        <v>4</v>
      </c>
      <c r="L73" s="35" t="s">
        <v>55</v>
      </c>
    </row>
    <row r="74" spans="1:12" s="22" customFormat="1" ht="36" x14ac:dyDescent="0.2">
      <c r="A74" s="43">
        <v>32</v>
      </c>
      <c r="B74" s="52" t="s">
        <v>69</v>
      </c>
      <c r="C74" s="44" t="s">
        <v>10</v>
      </c>
      <c r="D74" s="52">
        <v>16</v>
      </c>
      <c r="E74" s="73"/>
      <c r="F74" s="44"/>
      <c r="G74" s="53"/>
      <c r="H74" s="52"/>
      <c r="I74" s="35" t="s">
        <v>70</v>
      </c>
      <c r="J74" s="44" t="s">
        <v>10</v>
      </c>
      <c r="K74" s="34">
        <v>8</v>
      </c>
      <c r="L74" s="35" t="s">
        <v>55</v>
      </c>
    </row>
    <row r="75" spans="1:12" s="22" customFormat="1" ht="26.25" customHeight="1" x14ac:dyDescent="0.2">
      <c r="A75" s="43"/>
      <c r="B75" s="52"/>
      <c r="C75" s="44"/>
      <c r="D75" s="52"/>
      <c r="E75" s="73"/>
      <c r="F75" s="44"/>
      <c r="G75" s="53"/>
      <c r="H75" s="52"/>
      <c r="I75" s="35" t="s">
        <v>71</v>
      </c>
      <c r="J75" s="44" t="s">
        <v>10</v>
      </c>
      <c r="K75" s="34">
        <v>8</v>
      </c>
      <c r="L75" s="35" t="s">
        <v>55</v>
      </c>
    </row>
    <row r="76" spans="1:12" s="22" customFormat="1" ht="14.25" customHeight="1" x14ac:dyDescent="0.2">
      <c r="A76" s="43"/>
      <c r="B76" s="52"/>
      <c r="C76" s="44"/>
      <c r="D76" s="52"/>
      <c r="E76" s="73"/>
      <c r="F76" s="44"/>
      <c r="G76" s="53"/>
      <c r="H76" s="52"/>
      <c r="I76" s="35" t="s">
        <v>72</v>
      </c>
      <c r="J76" s="44" t="s">
        <v>10</v>
      </c>
      <c r="K76" s="34">
        <v>8</v>
      </c>
      <c r="L76" s="35" t="s">
        <v>55</v>
      </c>
    </row>
    <row r="77" spans="1:12" s="22" customFormat="1" ht="12" x14ac:dyDescent="0.2">
      <c r="A77" s="43"/>
      <c r="B77" s="71" t="s">
        <v>28</v>
      </c>
      <c r="C77" s="44"/>
      <c r="D77" s="52"/>
      <c r="E77" s="52"/>
      <c r="F77" s="44"/>
      <c r="G77" s="53"/>
      <c r="H77" s="52"/>
      <c r="I77" s="35"/>
      <c r="J77" s="44"/>
      <c r="K77" s="34"/>
      <c r="L77" s="35"/>
    </row>
    <row r="78" spans="1:12" s="22" customFormat="1" ht="36" x14ac:dyDescent="0.2">
      <c r="A78" s="43">
        <v>33</v>
      </c>
      <c r="B78" s="52" t="s">
        <v>50</v>
      </c>
      <c r="C78" s="44" t="s">
        <v>11</v>
      </c>
      <c r="D78" s="72">
        <f>G21+G35+G47+G50+G58+G59+G71+G72</f>
        <v>1.27</v>
      </c>
      <c r="E78" s="52"/>
      <c r="F78" s="44"/>
      <c r="G78" s="53"/>
      <c r="H78" s="52"/>
      <c r="I78" s="35"/>
      <c r="J78" s="44"/>
      <c r="K78" s="34"/>
      <c r="L78" s="35"/>
    </row>
    <row r="79" spans="1:12" s="22" customFormat="1" ht="36" x14ac:dyDescent="0.2">
      <c r="A79" s="43">
        <v>34</v>
      </c>
      <c r="B79" s="52" t="s">
        <v>51</v>
      </c>
      <c r="C79" s="44" t="s">
        <v>11</v>
      </c>
      <c r="D79" s="72">
        <f>D78</f>
        <v>1.27</v>
      </c>
      <c r="E79" s="52"/>
      <c r="F79" s="44"/>
      <c r="G79" s="53"/>
      <c r="H79" s="52"/>
      <c r="I79" s="35"/>
      <c r="J79" s="44"/>
      <c r="K79" s="34"/>
      <c r="L79" s="35"/>
    </row>
    <row r="80" spans="1:12" s="22" customFormat="1" ht="12" x14ac:dyDescent="0.2">
      <c r="A80" s="43"/>
      <c r="B80" s="71" t="s">
        <v>52</v>
      </c>
      <c r="C80" s="44"/>
      <c r="D80" s="52"/>
      <c r="E80" s="52"/>
      <c r="F80" s="44"/>
      <c r="G80" s="53"/>
      <c r="H80" s="52"/>
      <c r="I80" s="35"/>
      <c r="J80" s="44"/>
      <c r="K80" s="34"/>
      <c r="L80" s="35"/>
    </row>
    <row r="81" spans="1:13" s="22" customFormat="1" ht="28.5" customHeight="1" x14ac:dyDescent="0.2">
      <c r="A81" s="43">
        <v>35</v>
      </c>
      <c r="B81" s="52" t="s">
        <v>53</v>
      </c>
      <c r="C81" s="44" t="s">
        <v>11</v>
      </c>
      <c r="D81" s="72">
        <f>D79</f>
        <v>1.27</v>
      </c>
      <c r="E81" s="52"/>
      <c r="F81" s="44"/>
      <c r="G81" s="53"/>
      <c r="H81" s="52"/>
      <c r="I81" s="35"/>
      <c r="J81" s="44"/>
      <c r="K81" s="34"/>
      <c r="L81" s="35"/>
    </row>
    <row r="82" spans="1:13" s="22" customFormat="1" ht="12" x14ac:dyDescent="0.2">
      <c r="A82" s="43"/>
      <c r="B82" s="71" t="s">
        <v>119</v>
      </c>
      <c r="C82" s="44"/>
      <c r="D82" s="52"/>
      <c r="E82" s="52"/>
      <c r="F82" s="44"/>
      <c r="G82" s="53"/>
      <c r="H82" s="52"/>
      <c r="I82" s="35"/>
      <c r="J82" s="44"/>
      <c r="K82" s="34"/>
      <c r="L82" s="35"/>
    </row>
    <row r="83" spans="1:13" s="22" customFormat="1" ht="36" x14ac:dyDescent="0.2">
      <c r="A83" s="43">
        <v>36</v>
      </c>
      <c r="B83" s="52" t="s">
        <v>120</v>
      </c>
      <c r="C83" s="44" t="s">
        <v>11</v>
      </c>
      <c r="D83" s="72">
        <f>G31+G43+G55+G57+G65+G68+G70</f>
        <v>0.52900000000000003</v>
      </c>
      <c r="E83" s="52"/>
      <c r="F83" s="44"/>
      <c r="G83" s="53"/>
      <c r="H83" s="52"/>
      <c r="I83" s="35"/>
      <c r="J83" s="44"/>
      <c r="K83" s="34"/>
      <c r="L83" s="35"/>
    </row>
    <row r="84" spans="1:13" s="22" customFormat="1" ht="36" x14ac:dyDescent="0.2">
      <c r="A84" s="43">
        <v>37</v>
      </c>
      <c r="B84" s="52" t="s">
        <v>73</v>
      </c>
      <c r="C84" s="44" t="s">
        <v>11</v>
      </c>
      <c r="D84" s="72">
        <f>0.529</f>
        <v>0.52900000000000003</v>
      </c>
      <c r="E84" s="52"/>
      <c r="F84" s="44"/>
      <c r="G84" s="53"/>
      <c r="H84" s="52"/>
      <c r="I84" s="35"/>
      <c r="J84" s="44"/>
      <c r="K84" s="34"/>
      <c r="L84" s="35"/>
    </row>
    <row r="85" spans="1:13" s="19" customFormat="1" ht="36.75" customHeight="1" x14ac:dyDescent="0.2">
      <c r="A85" s="21"/>
      <c r="B85" s="83" t="s">
        <v>46</v>
      </c>
      <c r="C85" s="83"/>
      <c r="D85" s="83"/>
      <c r="E85" s="83"/>
      <c r="F85" s="83"/>
      <c r="G85" s="83"/>
      <c r="H85" s="83"/>
      <c r="I85" s="83"/>
      <c r="J85" s="83"/>
      <c r="K85" s="83"/>
      <c r="L85" s="83"/>
    </row>
    <row r="86" spans="1:13" s="19" customFormat="1" x14ac:dyDescent="0.2">
      <c r="A86" s="21"/>
      <c r="B86" s="69" t="s">
        <v>47</v>
      </c>
      <c r="C86" s="54"/>
      <c r="D86" s="54"/>
      <c r="E86" s="54"/>
      <c r="F86" s="67" t="s">
        <v>34</v>
      </c>
      <c r="G86" s="14"/>
      <c r="H86" s="11"/>
      <c r="I86" s="15"/>
      <c r="J86" s="16"/>
      <c r="K86" s="15"/>
      <c r="L86" s="12"/>
    </row>
    <row r="87" spans="1:13" s="63" customFormat="1" x14ac:dyDescent="0.2">
      <c r="A87" s="55"/>
      <c r="B87" s="70" t="s">
        <v>48</v>
      </c>
      <c r="C87" s="56"/>
      <c r="D87" s="56"/>
      <c r="E87" s="56"/>
      <c r="F87" s="57" t="s">
        <v>117</v>
      </c>
      <c r="G87" s="58"/>
      <c r="H87" s="59"/>
      <c r="I87" s="60"/>
      <c r="J87" s="18" t="s">
        <v>118</v>
      </c>
      <c r="K87" s="61"/>
      <c r="L87" s="62"/>
    </row>
    <row r="88" spans="1:13" s="63" customFormat="1" x14ac:dyDescent="0.2">
      <c r="A88" s="55"/>
      <c r="B88" s="70"/>
      <c r="C88" s="56"/>
      <c r="D88" s="56"/>
      <c r="E88" s="56"/>
      <c r="F88" s="64"/>
      <c r="G88" s="65"/>
      <c r="H88" s="66"/>
      <c r="I88" s="61"/>
      <c r="J88" s="18"/>
      <c r="K88" s="61"/>
      <c r="L88" s="62"/>
    </row>
    <row r="89" spans="1:13" s="63" customFormat="1" x14ac:dyDescent="0.2">
      <c r="A89" s="55"/>
      <c r="B89" s="75"/>
      <c r="C89" s="56"/>
      <c r="D89" s="56"/>
      <c r="E89" s="56"/>
      <c r="F89" s="57" t="s">
        <v>113</v>
      </c>
      <c r="G89" s="58"/>
      <c r="H89" s="59"/>
      <c r="I89" s="60"/>
      <c r="J89" s="18" t="s">
        <v>114</v>
      </c>
      <c r="K89" s="61"/>
      <c r="L89" s="62"/>
    </row>
    <row r="90" spans="1:13" s="63" customFormat="1" ht="14.25" x14ac:dyDescent="0.2">
      <c r="A90" s="55"/>
      <c r="B90" s="76"/>
      <c r="C90" s="56"/>
      <c r="D90" s="56"/>
      <c r="E90" s="56"/>
      <c r="F90" s="64"/>
      <c r="G90" s="65"/>
      <c r="H90" s="66"/>
      <c r="I90" s="61"/>
      <c r="J90" s="18"/>
      <c r="K90" s="61"/>
      <c r="L90" s="62"/>
    </row>
    <row r="91" spans="1:13" s="63" customFormat="1" ht="14.25" x14ac:dyDescent="0.2">
      <c r="A91" s="55"/>
      <c r="B91" s="76"/>
      <c r="C91" s="56"/>
      <c r="D91" s="56"/>
      <c r="E91" s="56"/>
      <c r="F91" s="57" t="s">
        <v>39</v>
      </c>
      <c r="G91" s="58"/>
      <c r="H91" s="59"/>
      <c r="I91" s="60"/>
      <c r="J91" s="18" t="s">
        <v>74</v>
      </c>
      <c r="K91" s="61"/>
      <c r="L91" s="62"/>
    </row>
    <row r="92" spans="1:13" s="19" customFormat="1" ht="12" x14ac:dyDescent="0.2">
      <c r="A92" s="21"/>
      <c r="B92" s="32"/>
      <c r="C92" s="54"/>
      <c r="D92" s="54"/>
      <c r="E92" s="54"/>
      <c r="F92" s="54"/>
      <c r="G92" s="54"/>
      <c r="H92" s="54"/>
      <c r="I92" s="54"/>
      <c r="J92" s="54"/>
      <c r="K92" s="54"/>
      <c r="L92" s="12"/>
    </row>
    <row r="93" spans="1:13" s="82" customFormat="1" x14ac:dyDescent="0.2">
      <c r="A93" s="11"/>
      <c r="B93" s="77"/>
      <c r="C93" s="78"/>
      <c r="D93" s="78"/>
      <c r="E93" s="78"/>
      <c r="F93" s="79" t="s">
        <v>115</v>
      </c>
      <c r="G93" s="60"/>
      <c r="H93" s="59"/>
      <c r="I93" s="60"/>
      <c r="J93" s="80" t="s">
        <v>116</v>
      </c>
      <c r="K93" s="78"/>
      <c r="L93" s="81"/>
    </row>
    <row r="94" spans="1:13" s="19" customFormat="1" ht="23.25" customHeight="1" x14ac:dyDescent="0.2">
      <c r="A94" s="21"/>
      <c r="B94" s="32"/>
      <c r="C94" s="54"/>
      <c r="D94" s="54"/>
      <c r="E94" s="54"/>
      <c r="F94" s="54"/>
      <c r="G94" s="54"/>
      <c r="H94" s="54"/>
      <c r="I94" s="54"/>
      <c r="J94" s="54"/>
      <c r="K94" s="54"/>
      <c r="L94" s="12"/>
    </row>
    <row r="95" spans="1:13" s="21" customFormat="1" ht="12.75" customHeight="1" x14ac:dyDescent="0.2">
      <c r="A95" s="7"/>
      <c r="B95" s="7"/>
      <c r="C95" s="7"/>
      <c r="D95" s="7"/>
      <c r="E95" s="5"/>
      <c r="F95" s="7"/>
      <c r="G95" s="7"/>
      <c r="H95" s="7"/>
      <c r="I95" s="7"/>
      <c r="J95" s="7"/>
      <c r="K95" s="7"/>
      <c r="L95" s="36"/>
      <c r="M95" s="33"/>
    </row>
    <row r="96" spans="1:13" s="21" customFormat="1" x14ac:dyDescent="0.2">
      <c r="A96" s="7"/>
      <c r="B96" s="7"/>
      <c r="C96" s="7"/>
      <c r="D96" s="7"/>
      <c r="E96" s="5"/>
      <c r="F96" s="7"/>
      <c r="G96" s="7"/>
      <c r="H96" s="7"/>
      <c r="I96" s="7"/>
      <c r="J96" s="7"/>
      <c r="K96" s="7"/>
      <c r="L96" s="36"/>
    </row>
    <row r="97" spans="1:16" s="21" customFormat="1" x14ac:dyDescent="0.2">
      <c r="A97" s="23"/>
      <c r="B97" s="7"/>
      <c r="C97" s="7"/>
      <c r="D97" s="7"/>
      <c r="E97" s="5"/>
      <c r="F97" s="23"/>
      <c r="G97" s="23"/>
      <c r="H97" s="23"/>
      <c r="I97" s="23"/>
      <c r="J97" s="23"/>
      <c r="K97" s="23"/>
      <c r="L97" s="23"/>
    </row>
    <row r="98" spans="1:16" s="21" customFormat="1" x14ac:dyDescent="0.2">
      <c r="A98" s="23"/>
      <c r="B98" s="7"/>
      <c r="C98" s="7"/>
      <c r="D98" s="7"/>
      <c r="E98" s="5"/>
      <c r="F98" s="23"/>
      <c r="G98" s="23"/>
      <c r="H98" s="23"/>
      <c r="I98" s="23"/>
      <c r="J98" s="23"/>
      <c r="K98" s="23"/>
      <c r="L98" s="23"/>
    </row>
    <row r="99" spans="1:16" s="21" customFormat="1" x14ac:dyDescent="0.2">
      <c r="A99" s="23"/>
      <c r="B99" s="7"/>
      <c r="C99" s="7"/>
      <c r="D99" s="7"/>
      <c r="E99" s="5"/>
      <c r="F99" s="23"/>
      <c r="G99" s="23"/>
      <c r="H99" s="23"/>
      <c r="I99" s="23"/>
      <c r="J99" s="23"/>
      <c r="K99" s="23"/>
      <c r="L99" s="23"/>
    </row>
    <row r="100" spans="1:16" s="21" customFormat="1" ht="21.75" customHeight="1" x14ac:dyDescent="0.2">
      <c r="A100" s="23"/>
      <c r="B100" s="7"/>
      <c r="C100" s="7"/>
      <c r="D100" s="7"/>
      <c r="E100" s="5"/>
      <c r="F100" s="23"/>
      <c r="G100" s="23"/>
      <c r="H100" s="23"/>
      <c r="I100" s="23"/>
      <c r="J100" s="23"/>
      <c r="K100" s="23"/>
      <c r="L100" s="23"/>
    </row>
    <row r="101" spans="1:16" s="11" customFormat="1" ht="23.25" customHeight="1" x14ac:dyDescent="0.2">
      <c r="A101" s="23"/>
      <c r="B101" s="7"/>
      <c r="C101" s="7"/>
      <c r="D101" s="7"/>
      <c r="E101" s="5"/>
      <c r="F101" s="23"/>
      <c r="G101" s="23"/>
      <c r="H101" s="23"/>
      <c r="I101" s="23"/>
      <c r="J101" s="23"/>
      <c r="K101" s="23"/>
      <c r="L101" s="23"/>
      <c r="O101" s="17"/>
      <c r="P101" s="16"/>
    </row>
    <row r="102" spans="1:16" s="11" customFormat="1" x14ac:dyDescent="0.2">
      <c r="A102" s="23"/>
      <c r="B102" s="7"/>
      <c r="C102" s="7"/>
      <c r="D102" s="7"/>
      <c r="E102" s="5"/>
      <c r="F102" s="23"/>
      <c r="G102" s="23"/>
      <c r="H102" s="23"/>
      <c r="I102" s="23"/>
      <c r="J102" s="23"/>
      <c r="K102" s="23"/>
      <c r="L102" s="23"/>
      <c r="O102" s="13"/>
      <c r="P102" s="16"/>
    </row>
    <row r="103" spans="1:16" s="11" customFormat="1" x14ac:dyDescent="0.2">
      <c r="A103" s="23"/>
      <c r="B103" s="7"/>
      <c r="C103" s="7"/>
      <c r="D103" s="7"/>
      <c r="E103" s="5"/>
      <c r="F103" s="23"/>
      <c r="G103" s="23"/>
      <c r="H103" s="23"/>
      <c r="I103" s="23"/>
      <c r="J103" s="23"/>
      <c r="K103" s="23"/>
      <c r="L103" s="23"/>
      <c r="O103" s="13"/>
      <c r="P103" s="16"/>
    </row>
    <row r="104" spans="1:16" s="11" customFormat="1" x14ac:dyDescent="0.2">
      <c r="A104" s="23"/>
      <c r="B104" s="7"/>
      <c r="C104" s="7"/>
      <c r="D104" s="7"/>
      <c r="E104" s="5"/>
      <c r="F104" s="23"/>
      <c r="G104" s="23"/>
      <c r="H104" s="23"/>
      <c r="I104" s="23"/>
      <c r="J104" s="23"/>
      <c r="K104" s="23"/>
      <c r="L104" s="23"/>
      <c r="O104" s="13"/>
      <c r="P104" s="16"/>
    </row>
    <row r="105" spans="1:16" s="7" customFormat="1" x14ac:dyDescent="0.2">
      <c r="A105" s="23"/>
      <c r="E105" s="5"/>
      <c r="F105" s="23"/>
      <c r="G105" s="23"/>
      <c r="H105" s="23"/>
      <c r="I105" s="23"/>
      <c r="J105" s="23"/>
      <c r="K105" s="23"/>
      <c r="L105" s="23"/>
    </row>
    <row r="106" spans="1:16" s="7" customFormat="1" x14ac:dyDescent="0.2">
      <c r="A106" s="23"/>
      <c r="E106" s="5"/>
      <c r="F106" s="23"/>
      <c r="G106" s="23"/>
      <c r="H106" s="23"/>
      <c r="I106" s="23"/>
      <c r="J106" s="23"/>
      <c r="K106" s="23"/>
      <c r="L106" s="23"/>
    </row>
    <row r="107" spans="1:16" s="23" customFormat="1" x14ac:dyDescent="0.2">
      <c r="B107" s="7"/>
      <c r="C107" s="7"/>
      <c r="D107" s="7"/>
      <c r="E107" s="5"/>
    </row>
    <row r="108" spans="1:16" s="23" customFormat="1" x14ac:dyDescent="0.2">
      <c r="B108" s="7"/>
      <c r="C108" s="7"/>
      <c r="D108" s="7"/>
      <c r="E108" s="5"/>
    </row>
    <row r="109" spans="1:16" s="23" customFormat="1" x14ac:dyDescent="0.2">
      <c r="B109" s="7"/>
      <c r="C109" s="7"/>
      <c r="D109" s="7"/>
      <c r="E109" s="5"/>
    </row>
    <row r="110" spans="1:16" s="23" customFormat="1" x14ac:dyDescent="0.2">
      <c r="B110" s="7"/>
      <c r="C110" s="7"/>
      <c r="D110" s="7"/>
      <c r="E110" s="5"/>
    </row>
    <row r="111" spans="1:16" s="23" customFormat="1" x14ac:dyDescent="0.2">
      <c r="B111" s="7"/>
      <c r="C111" s="7"/>
      <c r="D111" s="7"/>
      <c r="E111" s="5"/>
    </row>
    <row r="112" spans="1:16" s="23" customFormat="1" x14ac:dyDescent="0.2">
      <c r="B112" s="7"/>
      <c r="C112" s="7"/>
      <c r="D112" s="7"/>
      <c r="E112" s="5"/>
    </row>
    <row r="113" spans="1:12" s="23" customFormat="1" x14ac:dyDescent="0.2"/>
    <row r="114" spans="1:12" s="23" customFormat="1" x14ac:dyDescent="0.2"/>
    <row r="115" spans="1:12" s="23" customFormat="1" x14ac:dyDescent="0.2">
      <c r="A115" s="20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</row>
    <row r="116" spans="1:12" s="23" customFormat="1" x14ac:dyDescent="0.2">
      <c r="A116" s="20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</row>
    <row r="117" spans="1:12" s="23" customFormat="1" x14ac:dyDescent="0.2">
      <c r="A117" s="20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</row>
    <row r="118" spans="1:12" s="23" customFormat="1" x14ac:dyDescent="0.2">
      <c r="A118" s="20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</row>
    <row r="119" spans="1:12" s="23" customFormat="1" x14ac:dyDescent="0.2">
      <c r="A119" s="20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</row>
    <row r="120" spans="1:12" s="23" customFormat="1" x14ac:dyDescent="0.2">
      <c r="A120" s="20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</row>
    <row r="121" spans="1:12" s="23" customFormat="1" x14ac:dyDescent="0.2">
      <c r="A121" s="20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</row>
    <row r="122" spans="1:12" s="23" customFormat="1" x14ac:dyDescent="0.2">
      <c r="A122" s="20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</row>
    <row r="123" spans="1:12" s="23" customFormat="1" x14ac:dyDescent="0.2">
      <c r="A123" s="20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</row>
    <row r="124" spans="1:12" s="23" customFormat="1" x14ac:dyDescent="0.2">
      <c r="A124" s="20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</row>
    <row r="2322" spans="18:18" x14ac:dyDescent="0.2">
      <c r="R2322" s="20">
        <f>SUM(R924:R989)</f>
        <v>0</v>
      </c>
    </row>
  </sheetData>
  <autoFilter ref="A17:L94"/>
  <mergeCells count="12">
    <mergeCell ref="B85:L85"/>
    <mergeCell ref="A8:L8"/>
    <mergeCell ref="A11:L11"/>
    <mergeCell ref="A14:A16"/>
    <mergeCell ref="B14:B16"/>
    <mergeCell ref="A10:L10"/>
    <mergeCell ref="A19:L19"/>
    <mergeCell ref="A9:L9"/>
    <mergeCell ref="I14:L15"/>
    <mergeCell ref="E14:H15"/>
    <mergeCell ref="C14:D15"/>
    <mergeCell ref="A53:L53"/>
  </mergeCells>
  <phoneticPr fontId="1" type="noConversion"/>
  <dataValidations count="1">
    <dataValidation type="list" allowBlank="1" showInputMessage="1" showErrorMessage="1" sqref="A9">
      <formula1>"капитальный, текущий, техобслуживание"</formula1>
    </dataValidation>
  </dataValidations>
  <printOptions horizontalCentered="1"/>
  <pageMargins left="0.19685039370078741" right="0.19685039370078741" top="0.59055118110236227" bottom="0.59055118110236227" header="0.19685039370078741" footer="0.19685039370078741"/>
  <pageSetup paperSize="9" scale="89" fitToHeight="6" orientation="landscape" horizontalDpi="300" verticalDpi="300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workbookViewId="0">
      <selection activeCell="G31" sqref="G31"/>
    </sheetView>
  </sheetViews>
  <sheetFormatPr defaultRowHeight="12.75" x14ac:dyDescent="0.2"/>
  <sheetData>
    <row r="3" spans="1:8" x14ac:dyDescent="0.2">
      <c r="A3" t="s">
        <v>9</v>
      </c>
    </row>
    <row r="4" spans="1:8" x14ac:dyDescent="0.2">
      <c r="A4" t="s">
        <v>10</v>
      </c>
    </row>
    <row r="5" spans="1:8" x14ac:dyDescent="0.2">
      <c r="A5" t="s">
        <v>11</v>
      </c>
    </row>
    <row r="6" spans="1:8" x14ac:dyDescent="0.2">
      <c r="A6" t="s">
        <v>12</v>
      </c>
    </row>
    <row r="7" spans="1:8" x14ac:dyDescent="0.2">
      <c r="A7" t="s">
        <v>13</v>
      </c>
    </row>
    <row r="8" spans="1:8" x14ac:dyDescent="0.2">
      <c r="A8" t="s">
        <v>14</v>
      </c>
    </row>
    <row r="9" spans="1:8" x14ac:dyDescent="0.2">
      <c r="A9" t="s">
        <v>15</v>
      </c>
    </row>
    <row r="10" spans="1:8" x14ac:dyDescent="0.2">
      <c r="A10" t="s">
        <v>16</v>
      </c>
    </row>
    <row r="14" spans="1:8" x14ac:dyDescent="0.2">
      <c r="B14" t="s">
        <v>8</v>
      </c>
      <c r="H14" t="s">
        <v>23</v>
      </c>
    </row>
    <row r="15" spans="1:8" x14ac:dyDescent="0.2">
      <c r="B15" t="s">
        <v>19</v>
      </c>
      <c r="H15" t="s">
        <v>25</v>
      </c>
    </row>
    <row r="16" spans="1:8" x14ac:dyDescent="0.2">
      <c r="B16" t="s">
        <v>18</v>
      </c>
      <c r="H16" t="s">
        <v>24</v>
      </c>
    </row>
    <row r="17" spans="2:8" x14ac:dyDescent="0.2">
      <c r="B17" t="s">
        <v>17</v>
      </c>
      <c r="H17" t="s">
        <v>22</v>
      </c>
    </row>
    <row r="18" spans="2:8" x14ac:dyDescent="0.2">
      <c r="B18" t="s">
        <v>20</v>
      </c>
      <c r="H18" t="s">
        <v>26</v>
      </c>
    </row>
    <row r="19" spans="2:8" x14ac:dyDescent="0.2">
      <c r="B19" t="s">
        <v>7</v>
      </c>
      <c r="H19" t="s">
        <v>21</v>
      </c>
    </row>
    <row r="28" spans="2:8" x14ac:dyDescent="0.2">
      <c r="B28" t="s">
        <v>27</v>
      </c>
    </row>
    <row r="29" spans="2:8" x14ac:dyDescent="0.2">
      <c r="B29" t="s">
        <v>28</v>
      </c>
    </row>
    <row r="30" spans="2:8" x14ac:dyDescent="0.2">
      <c r="B30" t="s">
        <v>29</v>
      </c>
    </row>
    <row r="31" spans="2:8" x14ac:dyDescent="0.2">
      <c r="B31" t="s">
        <v>30</v>
      </c>
    </row>
    <row r="32" spans="2:8" x14ac:dyDescent="0.2">
      <c r="B32" t="s">
        <v>31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Лист3</vt:lpstr>
      <vt:lpstr>Должности</vt:lpstr>
      <vt:lpstr>единицы</vt:lpstr>
      <vt:lpstr>Лист1!Заголовки_для_печати</vt:lpstr>
      <vt:lpstr>Лист1!Область_печати</vt:lpstr>
      <vt:lpstr>Подписи</vt:lpstr>
      <vt:lpstr>Применение</vt:lpstr>
      <vt:lpstr>Фамилии</vt:lpstr>
    </vt:vector>
  </TitlesOfParts>
  <Company>ЦОР ТЭЦ-10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П.С.В.</dc:creator>
  <cp:lastModifiedBy>Пользователь Windows</cp:lastModifiedBy>
  <cp:lastPrinted>2021-03-24T02:41:48Z</cp:lastPrinted>
  <dcterms:created xsi:type="dcterms:W3CDTF">2006-08-12T07:51:40Z</dcterms:created>
  <dcterms:modified xsi:type="dcterms:W3CDTF">2021-03-31T01:06:48Z</dcterms:modified>
</cp:coreProperties>
</file>